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PivotChartFilter="1" defaultThemeVersion="124226"/>
  <mc:AlternateContent xmlns:mc="http://schemas.openxmlformats.org/markup-compatibility/2006">
    <mc:Choice Requires="x15">
      <x15ac:absPath xmlns:x15ac="http://schemas.microsoft.com/office/spreadsheetml/2010/11/ac" url="C:\Users\mlam\Dropbox\HBF\Projects\Interactive Map and Database Update 2014\"/>
    </mc:Choice>
  </mc:AlternateContent>
  <bookViews>
    <workbookView xWindow="0" yWindow="0" windowWidth="19200" windowHeight="11595" tabRatio="778"/>
  </bookViews>
  <sheets>
    <sheet name="All Victoria Harbour" sheetId="37" r:id="rId1"/>
    <sheet name="HKI (Updated)" sheetId="41" r:id="rId2"/>
    <sheet name="KLN &amp; NT (Updated)" sheetId="42" r:id="rId3"/>
    <sheet name="Outside Harbour Limit (updated)" sheetId="5" r:id="rId4"/>
    <sheet name="Legend" sheetId="38" r:id="rId5"/>
    <sheet name="Removed Data" sheetId="39" r:id="rId6"/>
  </sheets>
  <definedNames>
    <definedName name="_xlnm._FilterDatabase" localSheetId="0" hidden="1">'All Victoria Harbour'!$A$2:$U$531</definedName>
    <definedName name="_xlnm._FilterDatabase" localSheetId="1" hidden="1">'HKI (Updated)'!$A$2:$U$206</definedName>
    <definedName name="_xlnm._FilterDatabase" localSheetId="2" hidden="1">'KLN &amp; NT (Updated)'!$A$2:$U$327</definedName>
    <definedName name="_xlnm._FilterDatabase" localSheetId="3" hidden="1">'Outside Harbour Limit (updated)'!$A$2:$U$29</definedName>
    <definedName name="_xlnm._FilterDatabase" localSheetId="5" hidden="1">'Removed Data'!$A$2:$U$2</definedName>
  </definedNames>
  <calcPr calcId="152511"/>
</workbook>
</file>

<file path=xl/calcChain.xml><?xml version="1.0" encoding="utf-8"?>
<calcChain xmlns="http://schemas.openxmlformats.org/spreadsheetml/2006/main">
  <c r="I256" i="42" l="1"/>
  <c r="H256" i="42"/>
  <c r="I241" i="42"/>
  <c r="H241" i="42"/>
  <c r="H240" i="42"/>
  <c r="H235" i="42"/>
  <c r="H227" i="42"/>
  <c r="I213" i="42"/>
  <c r="H213" i="42"/>
  <c r="I193" i="42"/>
  <c r="H193" i="42"/>
  <c r="H170" i="42"/>
  <c r="I79" i="42"/>
  <c r="H79" i="42"/>
  <c r="I48" i="42"/>
  <c r="H40" i="42"/>
  <c r="I72" i="41"/>
  <c r="H72" i="41"/>
  <c r="I39" i="41"/>
  <c r="I22" i="41"/>
  <c r="I460" i="37"/>
  <c r="H460" i="37"/>
  <c r="H444" i="37"/>
  <c r="H445" i="37"/>
  <c r="I445" i="37"/>
  <c r="I417" i="37"/>
  <c r="H417" i="37"/>
  <c r="I397" i="37"/>
  <c r="H397" i="37"/>
  <c r="I252" i="37"/>
  <c r="I72" i="37"/>
  <c r="H72" i="37"/>
  <c r="H439" i="37"/>
  <c r="H431" i="37"/>
  <c r="H374" i="37"/>
  <c r="I283" i="37"/>
  <c r="H283" i="37"/>
  <c r="H244" i="37"/>
  <c r="I22" i="37"/>
  <c r="I39" i="37"/>
  <c r="H24" i="5"/>
  <c r="H26" i="5"/>
  <c r="H27" i="5"/>
  <c r="H29" i="5"/>
  <c r="H11" i="5"/>
  <c r="H8" i="5"/>
  <c r="H4" i="5"/>
</calcChain>
</file>

<file path=xl/comments1.xml><?xml version="1.0" encoding="utf-8"?>
<comments xmlns="http://schemas.openxmlformats.org/spreadsheetml/2006/main">
  <authors>
    <author>CK Ng</author>
    <author>Jordan_Li</author>
  </authors>
  <commentList>
    <comment ref="H78" authorId="0" shapeId="0">
      <text>
        <r>
          <rPr>
            <b/>
            <sz val="9"/>
            <color indexed="81"/>
            <rFont val="Tahoma"/>
            <family val="2"/>
          </rPr>
          <t>CK Ng:</t>
        </r>
        <r>
          <rPr>
            <sz val="9"/>
            <color indexed="81"/>
            <rFont val="Tahoma"/>
            <family val="2"/>
          </rPr>
          <t xml:space="preserve">
Future Frontage: 324m
from Heliport to New Wanchai Ferry Pier</t>
        </r>
      </text>
    </comment>
    <comment ref="I78" authorId="0" shapeId="0">
      <text>
        <r>
          <rPr>
            <b/>
            <sz val="9"/>
            <color indexed="81"/>
            <rFont val="Tahoma"/>
            <family val="2"/>
          </rPr>
          <t>CK Ng:</t>
        </r>
        <r>
          <rPr>
            <sz val="9"/>
            <color indexed="81"/>
            <rFont val="Tahoma"/>
            <family val="2"/>
          </rPr>
          <t xml:space="preserve">
Future Frontage: 324m</t>
        </r>
      </text>
    </comment>
    <comment ref="A84" authorId="1" shapeId="0">
      <text>
        <r>
          <rPr>
            <b/>
            <sz val="8"/>
            <color indexed="81"/>
            <rFont val="Tahoma"/>
            <family val="2"/>
          </rPr>
          <t>Jordan_Li:</t>
        </r>
        <r>
          <rPr>
            <sz val="8"/>
            <color indexed="81"/>
            <rFont val="Tahoma"/>
            <family val="2"/>
          </rPr>
          <t xml:space="preserve">
Cell Separated from originally merged cell</t>
        </r>
      </text>
    </comment>
    <comment ref="A85" authorId="1" shapeId="0">
      <text>
        <r>
          <rPr>
            <b/>
            <sz val="8"/>
            <color indexed="81"/>
            <rFont val="Tahoma"/>
            <family val="2"/>
          </rPr>
          <t xml:space="preserve">Jordan_Li: 
</t>
        </r>
        <r>
          <rPr>
            <sz val="8"/>
            <color indexed="81"/>
            <rFont val="Tahoma"/>
            <family val="2"/>
          </rPr>
          <t>Cell Separated from originally merged cell</t>
        </r>
      </text>
    </comment>
    <comment ref="A176" authorId="1" shapeId="0">
      <text>
        <r>
          <rPr>
            <b/>
            <sz val="8"/>
            <color indexed="81"/>
            <rFont val="Tahoma"/>
            <family val="2"/>
          </rPr>
          <t>Jordan_Li:</t>
        </r>
        <r>
          <rPr>
            <sz val="8"/>
            <color indexed="81"/>
            <rFont val="Tahoma"/>
            <family val="2"/>
          </rPr>
          <t xml:space="preserve">
Cell separated from orginally merged cell
</t>
        </r>
      </text>
    </comment>
    <comment ref="A177" authorId="1" shapeId="0">
      <text>
        <r>
          <rPr>
            <b/>
            <sz val="8"/>
            <color indexed="81"/>
            <rFont val="Tahoma"/>
            <family val="2"/>
          </rPr>
          <t>Jordan_Li:</t>
        </r>
        <r>
          <rPr>
            <sz val="8"/>
            <color indexed="81"/>
            <rFont val="Tahoma"/>
            <family val="2"/>
          </rPr>
          <t xml:space="preserve">
Cell Separated from Originally Merged Cell</t>
        </r>
      </text>
    </comment>
    <comment ref="A188" authorId="1" shapeId="0">
      <text>
        <r>
          <rPr>
            <b/>
            <sz val="8"/>
            <color indexed="81"/>
            <rFont val="Tahoma"/>
            <family val="2"/>
          </rPr>
          <t>Jordan_Li:</t>
        </r>
        <r>
          <rPr>
            <sz val="8"/>
            <color indexed="81"/>
            <rFont val="Tahoma"/>
            <family val="2"/>
          </rPr>
          <t xml:space="preserve">
Cell Separated From Originally Merged Cell</t>
        </r>
      </text>
    </comment>
    <comment ref="A189" authorId="1" shapeId="0">
      <text>
        <r>
          <rPr>
            <b/>
            <sz val="8"/>
            <color indexed="81"/>
            <rFont val="Tahoma"/>
            <family val="2"/>
          </rPr>
          <t>Jordan_Li:</t>
        </r>
        <r>
          <rPr>
            <sz val="8"/>
            <color indexed="81"/>
            <rFont val="Tahoma"/>
            <family val="2"/>
          </rPr>
          <t xml:space="preserve">
Cell Separated from originally merged cell</t>
        </r>
      </text>
    </comment>
    <comment ref="A193" authorId="1" shapeId="0">
      <text>
        <r>
          <rPr>
            <b/>
            <sz val="8"/>
            <color indexed="81"/>
            <rFont val="Tahoma"/>
            <family val="2"/>
          </rPr>
          <t>Jordan_Li:</t>
        </r>
        <r>
          <rPr>
            <sz val="8"/>
            <color indexed="81"/>
            <rFont val="Tahoma"/>
            <family val="2"/>
          </rPr>
          <t xml:space="preserve">
Cell Separated from originally merged cell</t>
        </r>
      </text>
    </comment>
    <comment ref="A194" authorId="1" shapeId="0">
      <text>
        <r>
          <rPr>
            <b/>
            <sz val="8"/>
            <color indexed="81"/>
            <rFont val="Tahoma"/>
            <family val="2"/>
          </rPr>
          <t>Jordan_Li:</t>
        </r>
        <r>
          <rPr>
            <sz val="8"/>
            <color indexed="81"/>
            <rFont val="Tahoma"/>
            <family val="2"/>
          </rPr>
          <t xml:space="preserve">
Cell Separated from orginally merged cell</t>
        </r>
      </text>
    </comment>
    <comment ref="A259" authorId="1" shapeId="0">
      <text>
        <r>
          <rPr>
            <b/>
            <sz val="8"/>
            <color indexed="81"/>
            <rFont val="Tahoma"/>
            <family val="2"/>
          </rPr>
          <t>Jordan_Li:</t>
        </r>
        <r>
          <rPr>
            <sz val="8"/>
            <color indexed="81"/>
            <rFont val="Tahoma"/>
            <family val="2"/>
          </rPr>
          <t xml:space="preserve">
Cell Separated from Originally Merged Cell</t>
        </r>
      </text>
    </comment>
    <comment ref="A260" authorId="1" shapeId="0">
      <text>
        <r>
          <rPr>
            <b/>
            <sz val="8"/>
            <color indexed="81"/>
            <rFont val="Tahoma"/>
            <family val="2"/>
          </rPr>
          <t>Jordan_Li:</t>
        </r>
        <r>
          <rPr>
            <sz val="8"/>
            <color indexed="81"/>
            <rFont val="Tahoma"/>
            <family val="2"/>
          </rPr>
          <t xml:space="preserve">
Cell Separated from Originally Merged Cell</t>
        </r>
      </text>
    </comment>
    <comment ref="A350" authorId="1" shapeId="0">
      <text>
        <r>
          <rPr>
            <b/>
            <sz val="8"/>
            <color indexed="81"/>
            <rFont val="Tahoma"/>
            <family val="2"/>
          </rPr>
          <t>Jordan_Li:</t>
        </r>
        <r>
          <rPr>
            <sz val="8"/>
            <color indexed="81"/>
            <rFont val="Tahoma"/>
            <family val="2"/>
          </rPr>
          <t xml:space="preserve">
Cell Separated from originally merged cell</t>
        </r>
      </text>
    </comment>
    <comment ref="A351" authorId="1" shapeId="0">
      <text>
        <r>
          <rPr>
            <b/>
            <sz val="8"/>
            <color indexed="81"/>
            <rFont val="Tahoma"/>
            <family val="2"/>
          </rPr>
          <t>Jordan_Li:</t>
        </r>
        <r>
          <rPr>
            <sz val="8"/>
            <color indexed="81"/>
            <rFont val="Tahoma"/>
            <family val="2"/>
          </rPr>
          <t xml:space="preserve">
cell separated from originally merged cell
</t>
        </r>
      </text>
    </comment>
    <comment ref="H429" authorId="0" shapeId="0">
      <text>
        <r>
          <rPr>
            <b/>
            <sz val="9"/>
            <color indexed="81"/>
            <rFont val="Tahoma"/>
            <family val="2"/>
          </rPr>
          <t>CK Ng:</t>
        </r>
        <r>
          <rPr>
            <sz val="9"/>
            <color indexed="81"/>
            <rFont val="Tahoma"/>
            <family val="2"/>
          </rPr>
          <t xml:space="preserve">
Whole Runway: 7210m</t>
        </r>
      </text>
    </comment>
    <comment ref="A443" authorId="1" shapeId="0">
      <text>
        <r>
          <rPr>
            <b/>
            <sz val="8"/>
            <color indexed="81"/>
            <rFont val="Tahoma"/>
            <family val="2"/>
          </rPr>
          <t>Jordan_Li:</t>
        </r>
        <r>
          <rPr>
            <sz val="8"/>
            <color indexed="81"/>
            <rFont val="Tahoma"/>
            <family val="2"/>
          </rPr>
          <t xml:space="preserve">
Cell separated from originally merged cell</t>
        </r>
      </text>
    </comment>
    <comment ref="A444" authorId="1" shapeId="0">
      <text>
        <r>
          <rPr>
            <b/>
            <sz val="8"/>
            <color indexed="81"/>
            <rFont val="Tahoma"/>
            <family val="2"/>
          </rPr>
          <t>Jordan_Li:</t>
        </r>
        <r>
          <rPr>
            <sz val="8"/>
            <color indexed="81"/>
            <rFont val="Tahoma"/>
            <family val="2"/>
          </rPr>
          <t xml:space="preserve">
cell separated from originally merged cell</t>
        </r>
      </text>
    </comment>
    <comment ref="A526" authorId="1" shapeId="0">
      <text>
        <r>
          <rPr>
            <b/>
            <sz val="8"/>
            <color indexed="81"/>
            <rFont val="Tahoma"/>
            <family val="2"/>
          </rPr>
          <t>Jordan_Li:</t>
        </r>
        <r>
          <rPr>
            <sz val="8"/>
            <color indexed="81"/>
            <rFont val="Tahoma"/>
            <family val="2"/>
          </rPr>
          <t xml:space="preserve">
Cell separated from originally merged cell</t>
        </r>
      </text>
    </comment>
    <comment ref="A527" authorId="1" shapeId="0">
      <text>
        <r>
          <rPr>
            <b/>
            <sz val="8"/>
            <color indexed="81"/>
            <rFont val="Tahoma"/>
            <family val="2"/>
          </rPr>
          <t>Jordan_Li:</t>
        </r>
        <r>
          <rPr>
            <sz val="8"/>
            <color indexed="81"/>
            <rFont val="Tahoma"/>
            <family val="2"/>
          </rPr>
          <t xml:space="preserve">
cell separated from originally merged cell</t>
        </r>
      </text>
    </comment>
    <comment ref="A529" authorId="1" shapeId="0">
      <text>
        <r>
          <rPr>
            <b/>
            <sz val="8"/>
            <color indexed="81"/>
            <rFont val="Tahoma"/>
            <family val="2"/>
          </rPr>
          <t>Jordan_Li:</t>
        </r>
        <r>
          <rPr>
            <sz val="8"/>
            <color indexed="81"/>
            <rFont val="Tahoma"/>
            <family val="2"/>
          </rPr>
          <t xml:space="preserve">
Cell separated from originally merged cell</t>
        </r>
      </text>
    </comment>
    <comment ref="A530" authorId="1" shapeId="0">
      <text>
        <r>
          <rPr>
            <b/>
            <sz val="8"/>
            <color indexed="81"/>
            <rFont val="Tahoma"/>
            <family val="2"/>
          </rPr>
          <t>Jordan_Li:</t>
        </r>
        <r>
          <rPr>
            <sz val="8"/>
            <color indexed="81"/>
            <rFont val="Tahoma"/>
            <family val="2"/>
          </rPr>
          <t xml:space="preserve">
cell separated from originally merged cell</t>
        </r>
      </text>
    </comment>
  </commentList>
</comments>
</file>

<file path=xl/comments2.xml><?xml version="1.0" encoding="utf-8"?>
<comments xmlns="http://schemas.openxmlformats.org/spreadsheetml/2006/main">
  <authors>
    <author>CK Ng</author>
    <author>Jordan_Li</author>
  </authors>
  <commentList>
    <comment ref="H78" authorId="0" shapeId="0">
      <text>
        <r>
          <rPr>
            <b/>
            <sz val="9"/>
            <color indexed="81"/>
            <rFont val="Tahoma"/>
            <family val="2"/>
          </rPr>
          <t>CK Ng:</t>
        </r>
        <r>
          <rPr>
            <sz val="9"/>
            <color indexed="81"/>
            <rFont val="Tahoma"/>
            <family val="2"/>
          </rPr>
          <t xml:space="preserve">
Future Frontage: 324m
from Heliport to New Wanchai Ferry Pier</t>
        </r>
      </text>
    </comment>
    <comment ref="I78" authorId="0" shapeId="0">
      <text>
        <r>
          <rPr>
            <b/>
            <sz val="9"/>
            <color indexed="81"/>
            <rFont val="Tahoma"/>
            <family val="2"/>
          </rPr>
          <t>CK Ng:</t>
        </r>
        <r>
          <rPr>
            <sz val="9"/>
            <color indexed="81"/>
            <rFont val="Tahoma"/>
            <family val="2"/>
          </rPr>
          <t xml:space="preserve">
Future Frontage: 324m</t>
        </r>
      </text>
    </comment>
    <comment ref="A84" authorId="1" shapeId="0">
      <text>
        <r>
          <rPr>
            <b/>
            <sz val="8"/>
            <color indexed="81"/>
            <rFont val="Tahoma"/>
            <family val="2"/>
          </rPr>
          <t>Jordan_Li:</t>
        </r>
        <r>
          <rPr>
            <sz val="8"/>
            <color indexed="81"/>
            <rFont val="Tahoma"/>
            <family val="2"/>
          </rPr>
          <t xml:space="preserve">
Cell Separated from originally merged cell</t>
        </r>
      </text>
    </comment>
    <comment ref="A85" authorId="1" shapeId="0">
      <text>
        <r>
          <rPr>
            <b/>
            <sz val="8"/>
            <color indexed="81"/>
            <rFont val="Tahoma"/>
            <family val="2"/>
          </rPr>
          <t xml:space="preserve">Jordan_Li: 
</t>
        </r>
        <r>
          <rPr>
            <sz val="8"/>
            <color indexed="81"/>
            <rFont val="Tahoma"/>
            <family val="2"/>
          </rPr>
          <t>Cell Separated from originally merged cell</t>
        </r>
      </text>
    </comment>
    <comment ref="A176" authorId="1" shapeId="0">
      <text>
        <r>
          <rPr>
            <b/>
            <sz val="8"/>
            <color indexed="81"/>
            <rFont val="Tahoma"/>
            <family val="2"/>
          </rPr>
          <t>Jordan_Li:</t>
        </r>
        <r>
          <rPr>
            <sz val="8"/>
            <color indexed="81"/>
            <rFont val="Tahoma"/>
            <family val="2"/>
          </rPr>
          <t xml:space="preserve">
Cell separated from orginally merged cell
</t>
        </r>
      </text>
    </comment>
    <comment ref="A177" authorId="1" shapeId="0">
      <text>
        <r>
          <rPr>
            <b/>
            <sz val="8"/>
            <color indexed="81"/>
            <rFont val="Tahoma"/>
            <family val="2"/>
          </rPr>
          <t>Jordan_Li:</t>
        </r>
        <r>
          <rPr>
            <sz val="8"/>
            <color indexed="81"/>
            <rFont val="Tahoma"/>
            <family val="2"/>
          </rPr>
          <t xml:space="preserve">
Cell Separated from Originally Merged Cell</t>
        </r>
      </text>
    </comment>
    <comment ref="A188" authorId="1" shapeId="0">
      <text>
        <r>
          <rPr>
            <b/>
            <sz val="8"/>
            <color indexed="81"/>
            <rFont val="Tahoma"/>
            <family val="2"/>
          </rPr>
          <t>Jordan_Li:</t>
        </r>
        <r>
          <rPr>
            <sz val="8"/>
            <color indexed="81"/>
            <rFont val="Tahoma"/>
            <family val="2"/>
          </rPr>
          <t xml:space="preserve">
Cell Separated From Originally Merged Cell</t>
        </r>
      </text>
    </comment>
    <comment ref="A189" authorId="1" shapeId="0">
      <text>
        <r>
          <rPr>
            <b/>
            <sz val="8"/>
            <color indexed="81"/>
            <rFont val="Tahoma"/>
            <family val="2"/>
          </rPr>
          <t>Jordan_Li:</t>
        </r>
        <r>
          <rPr>
            <sz val="8"/>
            <color indexed="81"/>
            <rFont val="Tahoma"/>
            <family val="2"/>
          </rPr>
          <t xml:space="preserve">
Cell Separated from originally merged cell</t>
        </r>
      </text>
    </comment>
    <comment ref="A193" authorId="1" shapeId="0">
      <text>
        <r>
          <rPr>
            <b/>
            <sz val="8"/>
            <color indexed="81"/>
            <rFont val="Tahoma"/>
            <family val="2"/>
          </rPr>
          <t>Jordan_Li:</t>
        </r>
        <r>
          <rPr>
            <sz val="8"/>
            <color indexed="81"/>
            <rFont val="Tahoma"/>
            <family val="2"/>
          </rPr>
          <t xml:space="preserve">
Cell Separated from originally merged cell</t>
        </r>
      </text>
    </comment>
    <comment ref="A194" authorId="1" shapeId="0">
      <text>
        <r>
          <rPr>
            <b/>
            <sz val="8"/>
            <color indexed="81"/>
            <rFont val="Tahoma"/>
            <family val="2"/>
          </rPr>
          <t>Jordan_Li:</t>
        </r>
        <r>
          <rPr>
            <sz val="8"/>
            <color indexed="81"/>
            <rFont val="Tahoma"/>
            <family val="2"/>
          </rPr>
          <t xml:space="preserve">
Cell Separated from orginally merged cell</t>
        </r>
      </text>
    </comment>
  </commentList>
</comments>
</file>

<file path=xl/comments3.xml><?xml version="1.0" encoding="utf-8"?>
<comments xmlns="http://schemas.openxmlformats.org/spreadsheetml/2006/main">
  <authors>
    <author>Jordan_Li</author>
    <author>CK Ng</author>
  </authors>
  <commentList>
    <comment ref="A55" authorId="0" shapeId="0">
      <text>
        <r>
          <rPr>
            <b/>
            <sz val="8"/>
            <color indexed="81"/>
            <rFont val="Tahoma"/>
            <family val="2"/>
          </rPr>
          <t>Jordan_Li:</t>
        </r>
        <r>
          <rPr>
            <sz val="8"/>
            <color indexed="81"/>
            <rFont val="Tahoma"/>
            <family val="2"/>
          </rPr>
          <t xml:space="preserve">
Cell Separated from Originally Merged Cell</t>
        </r>
      </text>
    </comment>
    <comment ref="A56" authorId="0" shapeId="0">
      <text>
        <r>
          <rPr>
            <b/>
            <sz val="8"/>
            <color indexed="81"/>
            <rFont val="Tahoma"/>
            <family val="2"/>
          </rPr>
          <t>Jordan_Li:</t>
        </r>
        <r>
          <rPr>
            <sz val="8"/>
            <color indexed="81"/>
            <rFont val="Tahoma"/>
            <family val="2"/>
          </rPr>
          <t xml:space="preserve">
Cell Separated from Originally Merged Cell</t>
        </r>
      </text>
    </comment>
    <comment ref="A146" authorId="0" shapeId="0">
      <text>
        <r>
          <rPr>
            <b/>
            <sz val="8"/>
            <color indexed="81"/>
            <rFont val="Tahoma"/>
            <family val="2"/>
          </rPr>
          <t>Jordan_Li:</t>
        </r>
        <r>
          <rPr>
            <sz val="8"/>
            <color indexed="81"/>
            <rFont val="Tahoma"/>
            <family val="2"/>
          </rPr>
          <t xml:space="preserve">
Cell Separated from originally merged cell</t>
        </r>
      </text>
    </comment>
    <comment ref="A147" authorId="0" shapeId="0">
      <text>
        <r>
          <rPr>
            <b/>
            <sz val="8"/>
            <color indexed="81"/>
            <rFont val="Tahoma"/>
            <family val="2"/>
          </rPr>
          <t>Jordan_Li:</t>
        </r>
        <r>
          <rPr>
            <sz val="8"/>
            <color indexed="81"/>
            <rFont val="Tahoma"/>
            <family val="2"/>
          </rPr>
          <t xml:space="preserve">
cell separated from originally merged cell
</t>
        </r>
      </text>
    </comment>
    <comment ref="H225" authorId="1" shapeId="0">
      <text>
        <r>
          <rPr>
            <b/>
            <sz val="9"/>
            <color indexed="81"/>
            <rFont val="Tahoma"/>
            <family val="2"/>
          </rPr>
          <t>CK Ng:</t>
        </r>
        <r>
          <rPr>
            <sz val="9"/>
            <color indexed="81"/>
            <rFont val="Tahoma"/>
            <family val="2"/>
          </rPr>
          <t xml:space="preserve">
Whole Runway: 7210m</t>
        </r>
      </text>
    </comment>
    <comment ref="A239" authorId="0" shapeId="0">
      <text>
        <r>
          <rPr>
            <b/>
            <sz val="8"/>
            <color indexed="81"/>
            <rFont val="Tahoma"/>
            <family val="2"/>
          </rPr>
          <t>Jordan_Li:</t>
        </r>
        <r>
          <rPr>
            <sz val="8"/>
            <color indexed="81"/>
            <rFont val="Tahoma"/>
            <family val="2"/>
          </rPr>
          <t xml:space="preserve">
Cell separated from originally merged cell</t>
        </r>
      </text>
    </comment>
    <comment ref="A240" authorId="0" shapeId="0">
      <text>
        <r>
          <rPr>
            <b/>
            <sz val="8"/>
            <color indexed="81"/>
            <rFont val="Tahoma"/>
            <family val="2"/>
          </rPr>
          <t>Jordan_Li:</t>
        </r>
        <r>
          <rPr>
            <sz val="8"/>
            <color indexed="81"/>
            <rFont val="Tahoma"/>
            <family val="2"/>
          </rPr>
          <t xml:space="preserve">
cell separated from originally merged cell</t>
        </r>
      </text>
    </comment>
    <comment ref="A322" authorId="0" shapeId="0">
      <text>
        <r>
          <rPr>
            <b/>
            <sz val="8"/>
            <color indexed="81"/>
            <rFont val="Tahoma"/>
            <family val="2"/>
          </rPr>
          <t>Jordan_Li:</t>
        </r>
        <r>
          <rPr>
            <sz val="8"/>
            <color indexed="81"/>
            <rFont val="Tahoma"/>
            <family val="2"/>
          </rPr>
          <t xml:space="preserve">
Cell separated from originally merged cell</t>
        </r>
      </text>
    </comment>
    <comment ref="A323" authorId="0" shapeId="0">
      <text>
        <r>
          <rPr>
            <b/>
            <sz val="8"/>
            <color indexed="81"/>
            <rFont val="Tahoma"/>
            <family val="2"/>
          </rPr>
          <t>Jordan_Li:</t>
        </r>
        <r>
          <rPr>
            <sz val="8"/>
            <color indexed="81"/>
            <rFont val="Tahoma"/>
            <family val="2"/>
          </rPr>
          <t xml:space="preserve">
cell separated from originally merged cell</t>
        </r>
      </text>
    </comment>
    <comment ref="A325" authorId="0" shapeId="0">
      <text>
        <r>
          <rPr>
            <b/>
            <sz val="8"/>
            <color indexed="81"/>
            <rFont val="Tahoma"/>
            <family val="2"/>
          </rPr>
          <t>Jordan_Li:</t>
        </r>
        <r>
          <rPr>
            <sz val="8"/>
            <color indexed="81"/>
            <rFont val="Tahoma"/>
            <family val="2"/>
          </rPr>
          <t xml:space="preserve">
Cell separated from originally merged cell</t>
        </r>
      </text>
    </comment>
    <comment ref="A326" authorId="0" shapeId="0">
      <text>
        <r>
          <rPr>
            <b/>
            <sz val="8"/>
            <color indexed="81"/>
            <rFont val="Tahoma"/>
            <family val="2"/>
          </rPr>
          <t>Jordan_Li:</t>
        </r>
        <r>
          <rPr>
            <sz val="8"/>
            <color indexed="81"/>
            <rFont val="Tahoma"/>
            <family val="2"/>
          </rPr>
          <t xml:space="preserve">
cell separated from originally merged cell</t>
        </r>
      </text>
    </comment>
  </commentList>
</comments>
</file>

<file path=xl/comments4.xml><?xml version="1.0" encoding="utf-8"?>
<comments xmlns="http://schemas.openxmlformats.org/spreadsheetml/2006/main">
  <authors>
    <author>CK Ng</author>
  </authors>
  <commentList>
    <comment ref="H8" authorId="0" shapeId="0">
      <text>
        <r>
          <rPr>
            <b/>
            <sz val="9"/>
            <color indexed="81"/>
            <rFont val="Tahoma"/>
            <family val="2"/>
          </rPr>
          <t>CK Ng:</t>
        </r>
        <r>
          <rPr>
            <sz val="9"/>
            <color indexed="81"/>
            <rFont val="Tahoma"/>
            <family val="2"/>
          </rPr>
          <t xml:space="preserve">
Future Frontage: 745m</t>
        </r>
      </text>
    </comment>
    <comment ref="I8" authorId="0" shapeId="0">
      <text>
        <r>
          <rPr>
            <b/>
            <sz val="9"/>
            <color indexed="81"/>
            <rFont val="Tahoma"/>
            <family val="2"/>
          </rPr>
          <t>CK Ng:</t>
        </r>
        <r>
          <rPr>
            <sz val="9"/>
            <color indexed="81"/>
            <rFont val="Tahoma"/>
            <family val="2"/>
          </rPr>
          <t xml:space="preserve">
Future Frontage: 745m</t>
        </r>
      </text>
    </comment>
  </commentList>
</comments>
</file>

<file path=xl/sharedStrings.xml><?xml version="1.0" encoding="utf-8"?>
<sst xmlns="http://schemas.openxmlformats.org/spreadsheetml/2006/main" count="18207" uniqueCount="1313">
  <si>
    <t>Food supplies wholesale transfer (excluding fish)</t>
  </si>
  <si>
    <t>Agriculture, Fisheries and Conservation Department</t>
  </si>
  <si>
    <t>Western Wholesale Food Market Pier No.1</t>
  </si>
  <si>
    <t>Western Wholesale Food Market Pier No.2</t>
  </si>
  <si>
    <t>Causeway Bay H.K.Y.C. Landing No. 1</t>
  </si>
  <si>
    <t>HP136</t>
  </si>
  <si>
    <t>HP031</t>
  </si>
  <si>
    <t>HP030</t>
  </si>
  <si>
    <t>HP090</t>
  </si>
  <si>
    <t>HP089</t>
  </si>
  <si>
    <t>Causeway Bay Typhoon Shelter Landing No. 1</t>
  </si>
  <si>
    <t>Causeway Bay Typhoon Shelter Landing No. 2</t>
  </si>
  <si>
    <t>Causeway Bay H.K.Y.C. Pier No. 2</t>
  </si>
  <si>
    <t>Causeway Bay H.K.Y.C. Pier No. 1</t>
  </si>
  <si>
    <t>Causeway Bay Typhoon Shelter Landing No. 5</t>
  </si>
  <si>
    <t>Causeway Bay Typhoon Shelter Landing No. 6</t>
  </si>
  <si>
    <t>HP032</t>
  </si>
  <si>
    <t>HP033</t>
  </si>
  <si>
    <t>Shau Kei Wan Wholesale Fish Market Landing</t>
  </si>
  <si>
    <t>HP021</t>
  </si>
  <si>
    <t>Rambler Channel PCWA Landing No. 4</t>
  </si>
  <si>
    <t>KP019</t>
  </si>
  <si>
    <t>KP017</t>
  </si>
  <si>
    <t>KP016</t>
  </si>
  <si>
    <t>Rambler Channel PCWA Landing No. 2</t>
  </si>
  <si>
    <t>Rambler Channel PCWA Landing No. 1</t>
  </si>
  <si>
    <t>KP068</t>
  </si>
  <si>
    <t>Open-space Car Park (Harbour City Pier No.3 / Kowloon Permanent Pier No. 7)</t>
  </si>
  <si>
    <t>Pacific Club Kowloon (Kowloon Permanent Pier No. 6)</t>
  </si>
  <si>
    <t>Ocean Terminal (Kowloon Permanent Pier No. 83)</t>
  </si>
  <si>
    <t>Tsing Yi CRC Pier</t>
  </si>
  <si>
    <t>NP116</t>
  </si>
  <si>
    <t>Western Wholesale Food Market Pier No.3</t>
  </si>
  <si>
    <t>Western Wholesale Food Market Pier No.4</t>
  </si>
  <si>
    <t>Western Wholesale Food Market Pier No.5</t>
  </si>
  <si>
    <t>Sai Ying Pun</t>
  </si>
  <si>
    <t>Works Area for Harbour Area Treatment Scheme and Water Supplies Department Facilities</t>
  </si>
  <si>
    <t>Drainage Services Department / Water Supplies Department</t>
  </si>
  <si>
    <t>Temporary Open-space Car Park (Eastern Street North, Sai Ying Pun)</t>
  </si>
  <si>
    <t>Sun Yat Sen Memorial Park and Swimming Pool Complex</t>
  </si>
  <si>
    <t>Sheung Wan Landing No. 2</t>
  </si>
  <si>
    <t>Western Water Selling Kiosk</t>
  </si>
  <si>
    <t>Water selling kiosk</t>
  </si>
  <si>
    <t>Water Supplies Department</t>
  </si>
  <si>
    <t>Kowloon City Ferry Concourse</t>
  </si>
  <si>
    <t>Promenade in front of Western Fire Services Street &amp; Sheung Wan Zone Sub-station</t>
  </si>
  <si>
    <t>Foot / cycle path</t>
  </si>
  <si>
    <t>Sheung Wan Landing No. 1</t>
  </si>
  <si>
    <t>Sheung Wan Salt Water Pumping Station</t>
  </si>
  <si>
    <t>Drainage and utilities - water pumping station</t>
  </si>
  <si>
    <t>Central and Western District Promenade - Sheung Wan Section</t>
  </si>
  <si>
    <t>Sheung Wan</t>
  </si>
  <si>
    <t>Hong Kong-Macau Ferry Terminal / Shun Tak Centre</t>
  </si>
  <si>
    <t>PRD ferry</t>
  </si>
  <si>
    <t>Marine Department / Shun Tak Holdings Limited</t>
  </si>
  <si>
    <t>Central</t>
  </si>
  <si>
    <t>Pedestrian Walkway in front of Rumsey Street</t>
  </si>
  <si>
    <t>O &amp; CDA</t>
  </si>
  <si>
    <t>Open space &amp; Comprehensive Development Area</t>
  </si>
  <si>
    <t>O &amp; R(A)1</t>
  </si>
  <si>
    <t>Commercial development and freight yard</t>
  </si>
  <si>
    <t>Sitting Out Area along Man Kwong Street</t>
  </si>
  <si>
    <t>Central Landing No. 10</t>
  </si>
  <si>
    <t>Central Landing No. 5</t>
  </si>
  <si>
    <t>Central Pier No. 2 (Park Island)</t>
  </si>
  <si>
    <t>Outer-islands ferry</t>
  </si>
  <si>
    <t>Park Island Transport Company Ltd</t>
  </si>
  <si>
    <t>Central Pier No. 3 (Discovery Bay)</t>
  </si>
  <si>
    <t>Discovery Bay Transportation Services Ltd</t>
  </si>
  <si>
    <t>Central Pier No. 4 (Lamma Island)</t>
  </si>
  <si>
    <t>Central Pier No. 5 (Cheung Chau)</t>
  </si>
  <si>
    <t>New World First Ferry</t>
  </si>
  <si>
    <t>Central Pier No. 6 (Mui Wo &amp; Peng Chau)</t>
  </si>
  <si>
    <t>New World First Ferry &amp; Hong Kong and Kowloon Ferry</t>
  </si>
  <si>
    <t>Central Pier No. 7 (Tsim Sha Tsui)</t>
  </si>
  <si>
    <t>Cross-harbour ferry</t>
  </si>
  <si>
    <t>Star Ferry</t>
  </si>
  <si>
    <t>Central Pier No. 9 (Public Pier)</t>
  </si>
  <si>
    <t>Promenade (between Pier No. 9 and Pier No. 10)</t>
  </si>
  <si>
    <t>Central Pier No. 10 (Public Pier)</t>
  </si>
  <si>
    <t>Fenwick Pier / Fleet Arcade</t>
  </si>
  <si>
    <t>Club - Servicemen’s Guides Association</t>
  </si>
  <si>
    <t>Green Island Cement Co Ltd</t>
  </si>
  <si>
    <t>Servicemen's Guide Association</t>
  </si>
  <si>
    <t>Construction Site of CWB - Tunnel (Causeway Bay Typhoon Shelter Section) (Former Tung Lo Wan Fireboat Station)</t>
  </si>
  <si>
    <t>Construction Site of CWB - North Point Reclamation</t>
  </si>
  <si>
    <t>Tunnel (Causeway Bay Typhoon Shelter Section) - Contract No.: HY/2009/15</t>
  </si>
  <si>
    <t>North Point Reclamation - Contract No.: HY/2009/11</t>
  </si>
  <si>
    <t>Construction Site of CWB - Tunnel (Causeway Bay Typhoon Shelter Section) (Former Wan Chai PCWA)</t>
  </si>
  <si>
    <t>Wan Chai Temporary Promenade</t>
  </si>
  <si>
    <t>Expo Drive East Jetty (to New World First Ferry Floating Pier Pontoon)</t>
  </si>
  <si>
    <t>Central &amp; Western District Council &amp; Home Affairs Department</t>
  </si>
  <si>
    <t>Pedestrian Walkway in front of Lung King Street</t>
  </si>
  <si>
    <t>Construction Site (West of Convention Centre)</t>
  </si>
  <si>
    <t>TBD</t>
  </si>
  <si>
    <t>Pedestrian Walkway next to Expo Drive</t>
  </si>
  <si>
    <t>Hong Kong Convention &amp; Exhibition Centre Landing</t>
  </si>
  <si>
    <t>Existing Promenade along Expo Drive East</t>
  </si>
  <si>
    <t>Wanchai (West) Ferry Pier</t>
  </si>
  <si>
    <t>Wanchai (East) Ferry Pier</t>
  </si>
  <si>
    <t>Wan Chai Salt Water Pumping Station</t>
  </si>
  <si>
    <t>Helipad</t>
  </si>
  <si>
    <t>Government Flying Service</t>
  </si>
  <si>
    <t>Royal Hong Kong Yacht Club</t>
  </si>
  <si>
    <t>Yacht / boat club / marina</t>
  </si>
  <si>
    <t>Causeway Bay Typhoon Shelter Landing No. 7</t>
  </si>
  <si>
    <t>Causeway Bay Typhoon Shelter Landing No. 8</t>
  </si>
  <si>
    <t>Causeway Bay Water Selling Kiosk</t>
  </si>
  <si>
    <t>Causeway Bay Promenade</t>
  </si>
  <si>
    <t>Vacant / unused</t>
  </si>
  <si>
    <t>Beach (in front of Tung Lo Wan Fire Station)</t>
  </si>
  <si>
    <t>Natural coastline (beach)</t>
  </si>
  <si>
    <t>Whitfield Road Rest Garden</t>
  </si>
  <si>
    <t>Causeway Bay Zone Sub-station</t>
  </si>
  <si>
    <t>Drainage and utilities - electricity sub-station</t>
  </si>
  <si>
    <t>Hong Kong Electric</t>
  </si>
  <si>
    <t>Marine waste transfer</t>
  </si>
  <si>
    <t>Fire Services Department</t>
  </si>
  <si>
    <t>Government buildings / facilities</t>
  </si>
  <si>
    <t>Food and Environmental Hygiene Department</t>
  </si>
  <si>
    <t>Island East</t>
  </si>
  <si>
    <t>City Garden (North Point)</t>
  </si>
  <si>
    <t>Residential</t>
  </si>
  <si>
    <t>Henrietta Secondary School</t>
  </si>
  <si>
    <t>School</t>
  </si>
  <si>
    <t>PLK Yu Lee Mo Fan Memorial School</t>
  </si>
  <si>
    <t>Tong Shui Road Garden</t>
  </si>
  <si>
    <t>Former Cha Kwo Ling Public Cargo Working Area</t>
  </si>
  <si>
    <t>Island Eastern Corridor Slip Road (Tong Shui Road)</t>
  </si>
  <si>
    <t>Tong Shui Road Pier</t>
  </si>
  <si>
    <t>North Point Ferry Pier (West)</t>
  </si>
  <si>
    <t>North Point Ferry Pier (East)</t>
  </si>
  <si>
    <t>Fortune Ferry / Hong Kong Ferry (Harbour Cruise)</t>
  </si>
  <si>
    <t>North Point Promenade</t>
  </si>
  <si>
    <t xml:space="preserve">Tin Chiu Street / Construction Site of Sewage Conveyance System </t>
  </si>
  <si>
    <t>Drainage Services Department</t>
  </si>
  <si>
    <t>North Point Vehicular Ferry Pier</t>
  </si>
  <si>
    <t>Vehicular ferry</t>
  </si>
  <si>
    <t>Hongkong and Yaumati Ferry</t>
  </si>
  <si>
    <t>K. Wah Centre</t>
  </si>
  <si>
    <t>Commercial &amp; Industrial</t>
  </si>
  <si>
    <t>Commercial / office</t>
  </si>
  <si>
    <t>North Point Victoria Permanent Pier No.55 (K. Wah Centre)</t>
  </si>
  <si>
    <t>Island Eastern Corridor Slip Road (Man Hong Street)</t>
  </si>
  <si>
    <t>Man Hong Street Playground</t>
  </si>
  <si>
    <t>Petrol &amp; LPG Filling Station and Work Areas</t>
  </si>
  <si>
    <t>Gas filling station</t>
  </si>
  <si>
    <t>ESSO</t>
  </si>
  <si>
    <t>Kodak House</t>
  </si>
  <si>
    <t>North Point Kodak Pier (1)</t>
  </si>
  <si>
    <t>North Point Kodak Pier (2)</t>
  </si>
  <si>
    <t>North Point Fire Station (Fire Services Headquarter Building &amp; Married Quarters)</t>
  </si>
  <si>
    <t>North Point Fire Station Fire Boat Pier</t>
  </si>
  <si>
    <t>North Point Government Offices</t>
  </si>
  <si>
    <t>Eastern District Headquarters &amp; North Point Division Police Station</t>
  </si>
  <si>
    <t>Towngas North Point Gas Pigging Station</t>
  </si>
  <si>
    <t>Drainage and utilities - gas pigging station</t>
  </si>
  <si>
    <t>Towngas</t>
  </si>
  <si>
    <t>Pedestrian Walkway in front of Hoi Yu Street</t>
  </si>
  <si>
    <t>Quarry Bay Salt Water Pumping Station</t>
  </si>
  <si>
    <t>Vacant Land</t>
  </si>
  <si>
    <t>Government</t>
  </si>
  <si>
    <t>Ventilation and cooling</t>
  </si>
  <si>
    <t>Cross-harbour ferry pier</t>
  </si>
  <si>
    <t>Outer-islands ferry pier</t>
  </si>
  <si>
    <t>PRD ferry pier</t>
  </si>
  <si>
    <t>Public pier / landing step</t>
  </si>
  <si>
    <t>Towngas Quarry Bay Gas Pigging Station</t>
  </si>
  <si>
    <t>Quarry Bay Park</t>
  </si>
  <si>
    <t>Tsing Yi Public Pier</t>
  </si>
  <si>
    <t>Quarry Bay Park Landing No. 1</t>
  </si>
  <si>
    <t>Sai Wan Ho Harbour Park</t>
  </si>
  <si>
    <t>Sai Wan Ho Water Selling Kiosk</t>
  </si>
  <si>
    <t>Sai Wan Ho Ferry Pier</t>
  </si>
  <si>
    <t>Kai Tak Cruise Terminal (1st Berth)</t>
  </si>
  <si>
    <t>Kai Tak Cruise Terminal (2nd Berth)</t>
  </si>
  <si>
    <t>Coral Sea Ferry Service</t>
  </si>
  <si>
    <t>Sai Wan Ho Promenade in front of Grand Promenade</t>
  </si>
  <si>
    <t>Shau Kei Wan Typhoon Shelter Landing No. 10</t>
  </si>
  <si>
    <t>Aldrich Bay Promenade</t>
  </si>
  <si>
    <t>Shau Kei Wan Typhoon Shelter Landing No. 1</t>
  </si>
  <si>
    <t>Shau Kei Wan Typhoon Shelter Landing No. 2</t>
  </si>
  <si>
    <t>Shau Kei Wan Typhoon Shelter Landing No. 3</t>
  </si>
  <si>
    <t>Shau Kei Wan Typhoon Shelter Landing No. 4</t>
  </si>
  <si>
    <t>Shau Kei Wan Typhoon Shelter Landing No. 5</t>
  </si>
  <si>
    <t>Shau Kei Wan Typhoon Shelter Landing No. 6</t>
  </si>
  <si>
    <t>Open-space Car Park (Tam Kung Temple Road, Shau Kei Wan)</t>
  </si>
  <si>
    <t>A Kung Ngam Water Selling Kiosk</t>
  </si>
  <si>
    <t>Shau Kei Wan Typhoon Shelter Landing No. 7</t>
  </si>
  <si>
    <t>Shau Kei Wan Sewage Screening Plant</t>
  </si>
  <si>
    <t>Drainage and utilities - sewage treatment</t>
  </si>
  <si>
    <t>Shipyards</t>
  </si>
  <si>
    <t>Ship / boat building and repair</t>
  </si>
  <si>
    <t>Shau Kei Wan Wholesale Fish Market</t>
  </si>
  <si>
    <t>Fenced Off Area with Utilities</t>
  </si>
  <si>
    <t>King Wan Steet Sitting-out Area (Seafront)</t>
  </si>
  <si>
    <t>Laguna Verde Service Centre</t>
  </si>
  <si>
    <t>Leisure and Cultural Services Department / Water Supplies Department</t>
  </si>
  <si>
    <t>Whampoa Property Management Limited</t>
  </si>
  <si>
    <t xml:space="preserve">Private Landing Step </t>
  </si>
  <si>
    <t>Sea Water Pumping Station of Whampoa Garden</t>
  </si>
  <si>
    <t>MTR Shatin-to-Central Link and Kwun Tong Line Extension Barging Point</t>
  </si>
  <si>
    <t>MTR Shatin-to-Central Link Hung Hom Site Office</t>
  </si>
  <si>
    <t>International Mail Centre Post Office (Closed)</t>
  </si>
  <si>
    <t>Fish wholesale transfer</t>
  </si>
  <si>
    <t>Fish Marketing Organization</t>
  </si>
  <si>
    <t>Chai Wan</t>
  </si>
  <si>
    <t>Hong Kong Museum of Coastal Defence</t>
  </si>
  <si>
    <t>Heng Fa Villa</t>
  </si>
  <si>
    <t>Lingnan Secondary School</t>
  </si>
  <si>
    <t>Heng Fa Chuen</t>
  </si>
  <si>
    <t>MTR Property Mangement - Heng Fa Chuen Management Office</t>
  </si>
  <si>
    <t>Hang Fa Chuen Playground</t>
  </si>
  <si>
    <t>Pamela Youde Nethersole Eastern Hospital Sea Water Pump House</t>
  </si>
  <si>
    <t>Sinopec Chai Wan Oil Depot</t>
  </si>
  <si>
    <t>Oil and gas transfer</t>
  </si>
  <si>
    <t>Sinopec</t>
  </si>
  <si>
    <t>Sinopec Chai Wan Oil Terminal Pier</t>
  </si>
  <si>
    <t>Waste Material Yard</t>
  </si>
  <si>
    <t>Waste transfer</t>
  </si>
  <si>
    <t>Future's Safe Company &amp; Yip Fung Paper Company - Waste paper trasnfer</t>
  </si>
  <si>
    <t>Future's Safe Company &amp; Yip Fung Paper Company</t>
  </si>
  <si>
    <t>Government Logistics Centre</t>
  </si>
  <si>
    <t>Government Logistics Department</t>
  </si>
  <si>
    <t>Chai Wan Cargo Handling Basin</t>
  </si>
  <si>
    <t>Chai Wan Public Cargo Working Area</t>
  </si>
  <si>
    <t>Chai Wan Public Fill Barging Point (Connecting Ramp)</t>
  </si>
  <si>
    <t>Barging point (public fill)</t>
  </si>
  <si>
    <t>Chivas Godown</t>
  </si>
  <si>
    <t>Safety Godown Co Ltd</t>
  </si>
  <si>
    <t>Safety Godown Industrial Building</t>
  </si>
  <si>
    <t>Factories / warehouses</t>
  </si>
  <si>
    <t>Kerry Warehouse (Chai Wan)</t>
  </si>
  <si>
    <t>Kerry Logistics</t>
  </si>
  <si>
    <t>Chai Wan Public Fill Barging Point</t>
  </si>
  <si>
    <t>Chai Wan Preliminary Treatment Works</t>
  </si>
  <si>
    <t>Island East Transfer Station</t>
  </si>
  <si>
    <t>Fu Hong Street Roundabout</t>
  </si>
  <si>
    <t xml:space="preserve">Fu Hong Street Sitting-out Area </t>
  </si>
  <si>
    <t>Siu Sai Wan Promenade</t>
  </si>
  <si>
    <t>Siu Sai Wan Landing No. 2</t>
  </si>
  <si>
    <t>Sam Ka Tsuen</t>
  </si>
  <si>
    <t>Siu Sai Wan Salt Water Pumping Station</t>
  </si>
  <si>
    <t>Cape Collinson</t>
  </si>
  <si>
    <t>Private</t>
  </si>
  <si>
    <t>No access</t>
  </si>
  <si>
    <t>Public access</t>
  </si>
  <si>
    <t>Private access</t>
  </si>
  <si>
    <t>HP095</t>
  </si>
  <si>
    <t>HP094</t>
  </si>
  <si>
    <t>HP058</t>
  </si>
  <si>
    <t>HP059</t>
  </si>
  <si>
    <t>HP099</t>
  </si>
  <si>
    <t>HP100</t>
  </si>
  <si>
    <t>HP101</t>
  </si>
  <si>
    <t>HP057</t>
  </si>
  <si>
    <t>HP117</t>
  </si>
  <si>
    <t>HP118</t>
  </si>
  <si>
    <t>HP119</t>
  </si>
  <si>
    <t>HP120</t>
  </si>
  <si>
    <t>HP121</t>
  </si>
  <si>
    <t>HP142</t>
  </si>
  <si>
    <t>HP076</t>
  </si>
  <si>
    <t>HP048</t>
  </si>
  <si>
    <t>HP091</t>
  </si>
  <si>
    <t>HP049</t>
  </si>
  <si>
    <t>HP134</t>
  </si>
  <si>
    <t>HP135</t>
  </si>
  <si>
    <t>HP123</t>
  </si>
  <si>
    <t>HP124</t>
  </si>
  <si>
    <t>HP125</t>
  </si>
  <si>
    <t>HP150</t>
  </si>
  <si>
    <t>HP151</t>
  </si>
  <si>
    <t>HP080</t>
  </si>
  <si>
    <t>HP132</t>
  </si>
  <si>
    <t>HP131</t>
  </si>
  <si>
    <t>HP130</t>
  </si>
  <si>
    <t>HP037</t>
  </si>
  <si>
    <t>HP034</t>
  </si>
  <si>
    <t>HP105</t>
  </si>
  <si>
    <t>HP129</t>
  </si>
  <si>
    <t>HP127</t>
  </si>
  <si>
    <t>HP128</t>
  </si>
  <si>
    <t>HP102</t>
  </si>
  <si>
    <t>HP069</t>
  </si>
  <si>
    <t>HP107</t>
  </si>
  <si>
    <t>HP106</t>
  </si>
  <si>
    <t>HP068</t>
  </si>
  <si>
    <t>HP070</t>
  </si>
  <si>
    <t>HP071</t>
  </si>
  <si>
    <t>HP072</t>
  </si>
  <si>
    <t>HP073</t>
  </si>
  <si>
    <t>HP074</t>
  </si>
  <si>
    <t>HP137</t>
  </si>
  <si>
    <t>HP075</t>
  </si>
  <si>
    <t>HP147</t>
  </si>
  <si>
    <t>HP141</t>
  </si>
  <si>
    <t>Permanent</t>
  </si>
  <si>
    <t>Temporary</t>
  </si>
  <si>
    <t>Kennedy Town &amp; Mount Davis</t>
  </si>
  <si>
    <t>OU</t>
  </si>
  <si>
    <t>Uses related to underground refuse transfer station</t>
  </si>
  <si>
    <t>I</t>
  </si>
  <si>
    <t>Pier</t>
  </si>
  <si>
    <t>G/IC</t>
  </si>
  <si>
    <t>O</t>
  </si>
  <si>
    <t>Public cargo working area</t>
  </si>
  <si>
    <t>Sai Ying Pun &amp; Sheung Wan</t>
  </si>
  <si>
    <t>Wholesale market</t>
  </si>
  <si>
    <t>Planned / Committed Use</t>
  </si>
  <si>
    <t>Military dockyard and naval base</t>
  </si>
  <si>
    <t>Promenade / park</t>
  </si>
  <si>
    <t>OU(1)</t>
  </si>
  <si>
    <t>Reassembled Queen's Pier</t>
  </si>
  <si>
    <t>PLA Berth</t>
  </si>
  <si>
    <t>Wanchai Development Phase 2 (East Promenade)</t>
  </si>
  <si>
    <t>Environmental Protection Dept website:</t>
  </si>
  <si>
    <t>http://www.epd.gov.hk/epd/english/environmentinhk/waste/prob_solutions/msw_iwts.html</t>
  </si>
  <si>
    <t>China Merchants Godown, Wharf &amp; Transportation Co., Ltd. Website:</t>
  </si>
  <si>
    <t>http://www.e9899.com/eng/index1.html</t>
  </si>
  <si>
    <t>Department of Health website:</t>
  </si>
  <si>
    <t>http://www.fps.gov.hk/en/location_victoria.html</t>
  </si>
  <si>
    <t>Useable seafrontage: 172</t>
  </si>
  <si>
    <t>http://www.legco.gov.hk/yr09-10/english/subleg/brief/98_brf.pdf</t>
  </si>
  <si>
    <t>Open</t>
  </si>
  <si>
    <t>Sheltered</t>
  </si>
  <si>
    <t>Water Type</t>
  </si>
  <si>
    <t xml:space="preserve">Unknown </t>
  </si>
  <si>
    <t>WD</t>
  </si>
  <si>
    <t>WR</t>
  </si>
  <si>
    <t>P&amp;P</t>
  </si>
  <si>
    <t>Location/ Action Area</t>
    <phoneticPr fontId="3" type="noConversion"/>
  </si>
  <si>
    <t>WDRU Classification</t>
    <phoneticPr fontId="3" type="noConversion"/>
  </si>
  <si>
    <t>Tsim Sha Tsui Promenade Extension (in front of Harbourfront Horizon Hotel)</t>
  </si>
  <si>
    <t>Tsim Sha Tsui Promenade Extension (in front of Kin Wan Street)</t>
  </si>
  <si>
    <t>Hung Hom Promenade (in front of Temporary Open-space Car Park for Licensed Buses) (Junction of Kin Wan Street and Hung Luen Road)</t>
  </si>
  <si>
    <t>Hung Hom Promenade (in front of Empty Lot on Hung Luen Street)</t>
  </si>
  <si>
    <t>Hung Hom Promenade (between the Hung Hom Pier)</t>
  </si>
  <si>
    <t>Central Pier Waterfront (between Pier No. 7 and Pier No. 8)</t>
  </si>
  <si>
    <t>Hung Hom East Waterfront (in front of One Harbourfront and Harbour Plaza Hotel)</t>
  </si>
  <si>
    <t>Hung Hom East Waterfront (in front of Harbourfront Landmark)</t>
  </si>
  <si>
    <t>Hung Hom East Waterfront (in front of Tai Wan Salt Water Pumping Station)</t>
  </si>
  <si>
    <t>Hung Hom East Waterfront (in front of Tai Wan Shan Swimming Pool)</t>
  </si>
  <si>
    <t>Hung Hom East Waterfront (in front of Laguna Verde &amp; Fisherman's Wharf Shopping Centre)</t>
  </si>
  <si>
    <t>Hong Kong Cultural Centre Waterfront (Promenade outside of Former KCR Clock Tower)</t>
  </si>
  <si>
    <t>Hong Kong Cultural Centre Waterfront (Promenade outside of Hong Kong Museum of Art)</t>
  </si>
  <si>
    <t>Useable seafrontage: 880, Total: 1052</t>
  </si>
  <si>
    <t>Agriculture, Fisheries and Conservation Dept website:</t>
  </si>
  <si>
    <t>http://www.afcd.gov.hk/english/agriculture/agr_gov/agr_gov_w/agr_gov_w.html</t>
  </si>
  <si>
    <t>Short Term Tenancy (NHX-744)</t>
  </si>
  <si>
    <t>http://www.landsd.gov.hk/en/stt/2009q2.htm</t>
  </si>
  <si>
    <t>Park Island Transport website:</t>
  </si>
  <si>
    <t>http://www.pitcl.com.hk/eng/html/index.asp</t>
  </si>
  <si>
    <t>Discovery Bay Transportation Services website:</t>
  </si>
  <si>
    <t>http://www.hkri.com/icms2/template?series=88</t>
  </si>
  <si>
    <t>Hong Kong and Kowloon Ferry website:</t>
  </si>
  <si>
    <t>http://www.hkkf.com.hk/index.php?op=show&amp;page=home&amp;style=en</t>
  </si>
  <si>
    <t>New World First Ferry website:</t>
  </si>
  <si>
    <t>Private pier / landing step</t>
  </si>
  <si>
    <t>http://www.nwff.com.hk/eng/services/outlying_islands/</t>
  </si>
  <si>
    <t>Star Ferry website:</t>
  </si>
  <si>
    <t>http://www.starferry.com.hk/</t>
  </si>
  <si>
    <t>Development Bureau - CRIII fact sheet website:</t>
  </si>
  <si>
    <t>http://www.devb.gov.hk/reclamation/en/basic/fact_sheet/fs7/index.html#7</t>
  </si>
  <si>
    <t>Servicemen's Guide Association website:</t>
  </si>
  <si>
    <t>http://www.fenwickpier.com/</t>
  </si>
  <si>
    <t>Reclamation in Progress</t>
  </si>
  <si>
    <t>Royal Hong Kong Yacht Club website:</t>
  </si>
  <si>
    <t>http://www.rhkyc.org.hk/</t>
  </si>
  <si>
    <t>To be affected by temporary reclamation for Central-Wanchai Bypass &amp; Shatin to Central Link</t>
  </si>
  <si>
    <t>http://www.legco.gov.hk/yr06-07/english/panels/plw/papers/plw1128cb1-664-2-e.pdf</t>
  </si>
  <si>
    <t>http://www.cwbaecom.com/NPR/Index.htm</t>
  </si>
  <si>
    <t>Promenade in private residential development</t>
  </si>
  <si>
    <t>NWFF website (North Point - Hung Hom - Kowloon City):</t>
  </si>
  <si>
    <t>http://www.nwff.com.hk/eng/services/NP_KC_HH/</t>
  </si>
  <si>
    <t>HKF - Harbour Cruise website:</t>
  </si>
  <si>
    <t>http://www.cruise.com.hk/</t>
  </si>
  <si>
    <t>Hongkong and Yaumati Ferry website:</t>
  </si>
  <si>
    <t>http://www.hkf.com/en/dangerous_goods_vehicular_ferry_service.html</t>
  </si>
  <si>
    <t>Proposed Hoi Yu Street Temporary Promenade in Quarry Bay</t>
  </si>
  <si>
    <t>http://www.hfc.org.hk/filemanager/files/TFHK_3_2010_ppt1.pdf</t>
  </si>
  <si>
    <t>Quarry Bay Park website:</t>
  </si>
  <si>
    <t>http://www.lcsd.gov.hk/parks/qbp/en/index.html</t>
  </si>
  <si>
    <t>Transport Department website:</t>
  </si>
  <si>
    <t>http://www.td.gov.hk/en/transport_in_hong_kong/public_transport/ferries/service_details/index.html#i09</t>
  </si>
  <si>
    <t>Short Term Tenancy (EHX 433)</t>
  </si>
  <si>
    <t>http://www.landsd.gov.hk/en/stt/2008q2.htm</t>
  </si>
  <si>
    <t>Fish Marketing Organization website:</t>
  </si>
  <si>
    <t>http://www.fmo.org.hk/index/lang_en/page_fmo-market/market_02/#main</t>
  </si>
  <si>
    <t>Hong Kong Museum of Coastal Defence website:</t>
  </si>
  <si>
    <t>http://hk.coastaldefence.museum/index.php</t>
  </si>
  <si>
    <t>Short Term Tenancy</t>
  </si>
  <si>
    <t>Short Term Tenancy (EHX 263)</t>
  </si>
  <si>
    <t>http://www.landsd.gov.hk/en/stt/gn4405e.htm</t>
  </si>
  <si>
    <t>With direct waterfront dock - Safety Godown website:</t>
  </si>
  <si>
    <t>http://www.safetygodown.com/</t>
  </si>
  <si>
    <t>With direct waterfront dock - Kerry Logistics website:</t>
  </si>
  <si>
    <t>Location/ Action Area</t>
  </si>
  <si>
    <t xml:space="preserve"> WDRU Classification</t>
  </si>
  <si>
    <t>HP153</t>
  </si>
  <si>
    <t>Currently used by New World First Travel Services and Dragon Pearl Cruise</t>
  </si>
  <si>
    <t>Pedestrian Walkway along Causeway Bay Typhoon Shelter (in front of Police Officers' Club)</t>
  </si>
  <si>
    <t>Private Pier of SHK Properties and Pedestrian Tunnel Entrance</t>
  </si>
  <si>
    <t>Pedestrain Walkway along Causeway Bay Typhoon Shelter</t>
  </si>
  <si>
    <t>West Kowloon Cultural District - Temporary Event Zone C</t>
  </si>
  <si>
    <t>Ex-West Kowloon Heliport</t>
  </si>
  <si>
    <t>http://www.news.gov.hk/en/city_life/html/2014/08/20140810_122111.shtml?pickList=highlight</t>
  </si>
  <si>
    <t>Kai Tak Runway Park - Phase 1</t>
  </si>
  <si>
    <t>Works Area (Runway Park - Phase 2)</t>
  </si>
  <si>
    <t>Shing Fung Road from Runway Park to Kai Tak Bridge (with Promenade)</t>
  </si>
  <si>
    <t>Kai Tak Bridge (Former Taxiway Bridge) connecting Shing Fung Road</t>
  </si>
  <si>
    <t>Works Area (Future extension of Shing Fung Road to Former HK International Airport (Kai Tak) Fire Station)</t>
  </si>
  <si>
    <t>Works Area (Land fronting Former HK International Airport (Kai Tak) Fire Station)</t>
  </si>
  <si>
    <t>Works Area (Future GIC Development Sites)</t>
  </si>
  <si>
    <t>From Former HK International Airport (Kai Tak) Fire Station to Kai Tak Bridge</t>
  </si>
  <si>
    <t>Kai Tak Bridge (Former Taxiway Bridge) connecting Shing Cheong Road</t>
  </si>
  <si>
    <t>Open space &amp; Government / institution / community</t>
  </si>
  <si>
    <t>Former Kwun Tong Intermediate Sewage Pumping Station</t>
  </si>
  <si>
    <t>Kwun Tong Preliminary Treatment Works</t>
  </si>
  <si>
    <t>Vacant Lot (Demolished A-King Shipyard)</t>
  </si>
  <si>
    <t>Hoi Sham Park Extension</t>
  </si>
  <si>
    <t>Kwun Tong Promenade (Stage 2) - Work in Progress</t>
  </si>
  <si>
    <t>Centre of Excellence in Paediatrics - Work in Progress</t>
  </si>
  <si>
    <t>http://www.kerrylogistics.com/htdocs/pdf/corporate/tc/KerryWarehouseChaiWan-HongKong.pdf</t>
  </si>
  <si>
    <t>CEDD Public Services website:</t>
  </si>
  <si>
    <t>http://www.cedd.gov.hk/eng/services/licences/index.htm</t>
  </si>
  <si>
    <t>HP039</t>
  </si>
  <si>
    <t>HP040</t>
  </si>
  <si>
    <t>HP041</t>
  </si>
  <si>
    <t>HP042</t>
  </si>
  <si>
    <t>Central (C &amp; E) Landing No. 1</t>
  </si>
  <si>
    <t>Central (C &amp; E) Landing No. 2</t>
  </si>
  <si>
    <t>Central (C &amp; E) Landing No. 3</t>
  </si>
  <si>
    <t>Central (C &amp; E) Landing No. 4</t>
  </si>
  <si>
    <t>Customs and Excise Department</t>
  </si>
  <si>
    <t>North Point Police Station Landing</t>
  </si>
  <si>
    <t>HP062</t>
  </si>
  <si>
    <t>Quarry Bay Park Landing No. 2</t>
  </si>
  <si>
    <t>HP066</t>
  </si>
  <si>
    <t>HP122</t>
  </si>
  <si>
    <t>Sai Wan Ho Marine Police Base Landing</t>
  </si>
  <si>
    <t>HP067</t>
  </si>
  <si>
    <t>Sai Wan Ho Marine Police Base (East) Pier Annex</t>
  </si>
  <si>
    <t>HP152</t>
  </si>
  <si>
    <t>Shau Kei Wan Typhoon Shelter Landing No. 9</t>
  </si>
  <si>
    <t>HP133</t>
  </si>
  <si>
    <t>Tam Kon Shan Road Landing No. 1</t>
  </si>
  <si>
    <t>Tam Kon Shan Road Landing No. 2</t>
  </si>
  <si>
    <t>NP173</t>
  </si>
  <si>
    <t>NP174</t>
  </si>
  <si>
    <t>Cheung Fat Estate Landing</t>
  </si>
  <si>
    <t>NP035</t>
  </si>
  <si>
    <t>NP038</t>
  </si>
  <si>
    <t>Tsing Yi Area 3 Landing</t>
  </si>
  <si>
    <t>Tsing Yi Area 6 Landing</t>
  </si>
  <si>
    <t>NP039</t>
  </si>
  <si>
    <t>Macau Ferry Terminal Inner Pier</t>
  </si>
  <si>
    <t>Macau Ferry Terminal Outer Pier</t>
  </si>
  <si>
    <t>HP109</t>
  </si>
  <si>
    <t>HP110</t>
  </si>
  <si>
    <t>KP021</t>
  </si>
  <si>
    <t>KP022</t>
  </si>
  <si>
    <t>KP061</t>
  </si>
  <si>
    <t>KP060</t>
  </si>
  <si>
    <t>KP023</t>
  </si>
  <si>
    <t>KP024</t>
  </si>
  <si>
    <t>KP062</t>
  </si>
  <si>
    <t>KP063</t>
  </si>
  <si>
    <t>KP064</t>
  </si>
  <si>
    <t>KP025</t>
  </si>
  <si>
    <t>KP094</t>
  </si>
  <si>
    <t>KP020</t>
  </si>
  <si>
    <t>Government Dockyard C &amp; E Landing</t>
  </si>
  <si>
    <t>Government Dockyard Landing No. 1</t>
  </si>
  <si>
    <t>Government Dockyard Landing No. 2</t>
  </si>
  <si>
    <t>Government Dockyard Landing No. 3</t>
  </si>
  <si>
    <t>Government Dockyard Landing No. 4</t>
  </si>
  <si>
    <t>Government Dockyard Landing No. 5</t>
  </si>
  <si>
    <t>Government Dockyard Jetty No. 2A</t>
  </si>
  <si>
    <t>Government Dockyard Jetty No. 2</t>
  </si>
  <si>
    <t>Government Dockyard Jetty No. 3A</t>
  </si>
  <si>
    <t>Government Dockyard Jetty No. 3B</t>
  </si>
  <si>
    <t>Government Dockyard Jetty No. 3C</t>
  </si>
  <si>
    <t>Government Dockyard Landing No. 6</t>
  </si>
  <si>
    <t>Hong Kong Marine Police Operational Base (Hoi Fan Road Operational Base) - Cheung Sha Wan Marine Police Base Landing</t>
  </si>
  <si>
    <t>Hung Hom Landing No. 7</t>
  </si>
  <si>
    <t>KP005</t>
  </si>
  <si>
    <t>Kai Tak Landing No. 1</t>
  </si>
  <si>
    <t>Kai Tak Landing No. 2</t>
  </si>
  <si>
    <t>KP106</t>
  </si>
  <si>
    <t>KP107</t>
  </si>
  <si>
    <t>KP101</t>
  </si>
  <si>
    <t>Kai Tak Fire Boat Landing No. 2</t>
  </si>
  <si>
    <t>Kai Tak Fire Boat Landing No. 1</t>
  </si>
  <si>
    <t>KP010</t>
  </si>
  <si>
    <t>KP009</t>
  </si>
  <si>
    <t>Kwun Tong (West) Vehicular Ferry Pier</t>
  </si>
  <si>
    <t>Kwun Tong (East) Vehicular Ferry Pier</t>
  </si>
  <si>
    <t>KP087</t>
  </si>
  <si>
    <t>KP089</t>
  </si>
  <si>
    <t>http://www.epd.gov.hk/epd/english/environmentinhk/waste/prob_solutions/msw_iets.html</t>
  </si>
  <si>
    <t>Tsing Yi North</t>
  </si>
  <si>
    <t>Undeveloped Site (near Ting Kau Bridge)</t>
  </si>
  <si>
    <t>Vacant Lot (Works Area)</t>
  </si>
  <si>
    <t>Undeveloped Site at Ngau Kok Wan</t>
  </si>
  <si>
    <t>Hong Kong Cement</t>
  </si>
  <si>
    <t>Hong Kong Shipyard</t>
  </si>
  <si>
    <t>Discovery Bay Maintenance Centre</t>
  </si>
  <si>
    <t>Shipyard</t>
  </si>
  <si>
    <t>Vacant Lot (Temporary Uses)</t>
  </si>
  <si>
    <t>Tsing Yi Northeast Park</t>
  </si>
  <si>
    <t>Tsing Yi Promenade (North of Ferry Pier)</t>
  </si>
  <si>
    <t>http://www.wd2.gov.hk/eng/introduction.html</t>
  </si>
  <si>
    <t>CEDD Wanchai Development Phase II</t>
  </si>
  <si>
    <t>Contract No.: HK/2009/02 Wan Chai Development Phase II - Central - Wan Chai Bypass at Wan Chai East</t>
  </si>
  <si>
    <t>New Wan Chai Ferry Pier</t>
  </si>
  <si>
    <t>R(A)</t>
  </si>
  <si>
    <t>O &amp; OU(1)</t>
  </si>
  <si>
    <t>Open space &amp; Cultural and / or commercial, leisure and tourism related uses</t>
  </si>
  <si>
    <t>Open space &amp; Eastern Harbour Crossing Ventilation Building</t>
  </si>
  <si>
    <t>O &amp; OU(2)</t>
  </si>
  <si>
    <t>Oil depot</t>
  </si>
  <si>
    <t>Tsing Yi Promenade (South of Ferry Pier)</t>
  </si>
  <si>
    <t>Pedestrian Walkway in front of Cheung Fai Road</t>
  </si>
  <si>
    <t>Cheung Fai Road Public Toilet</t>
  </si>
  <si>
    <t>Tsing Yi Fireboat Fire Station</t>
  </si>
  <si>
    <t>Cheung Fai Road Promenade</t>
  </si>
  <si>
    <t>HP146</t>
  </si>
  <si>
    <t>Western Harbour</t>
  </si>
  <si>
    <t>Tsing Yi Salt Water Pumping Station</t>
  </si>
  <si>
    <t>Vacant Lot / Bridge Structure</t>
  </si>
  <si>
    <t>Container Handling Area</t>
  </si>
  <si>
    <t>Container Terminal 9 (North)</t>
  </si>
  <si>
    <t>Container Terminal 9 (South)</t>
  </si>
  <si>
    <t>Marine Facilities Related to Chemical Waste Treatment Centre</t>
  </si>
  <si>
    <t>Works Area</t>
  </si>
  <si>
    <t>Sinopec / CRC Oil Depot</t>
  </si>
  <si>
    <t>Tsuen Wan</t>
  </si>
  <si>
    <t>Ting Kau Sitting-out Area</t>
  </si>
  <si>
    <t>Natural Coastline in front of Aztec Lodge</t>
  </si>
  <si>
    <t>Ting Kau Beach</t>
  </si>
  <si>
    <t>Private Residential (Ming Villa to 295 Castle Peak Road - Ting Kau)</t>
  </si>
  <si>
    <t>Beach (in front of Tennis Court, Villa Cote D'azur, Brook Villa)</t>
  </si>
  <si>
    <t>Approach Beach</t>
  </si>
  <si>
    <t>The Bay Bridge</t>
  </si>
  <si>
    <t>Long Beach Gardens</t>
  </si>
  <si>
    <t>Pedestrian Walkway along Castle Peak Road - Ting Kau</t>
  </si>
  <si>
    <t>Yau Kom Tau Pier</t>
  </si>
  <si>
    <t>Tsuen Wan Promenade</t>
  </si>
  <si>
    <t>Tsuen Wan Area 2 Landing No. 2</t>
  </si>
  <si>
    <t>Tsuen Wan Area 2 Landing No. 1</t>
  </si>
  <si>
    <t>Tsuen Wan Park (North of Landing Steps)</t>
  </si>
  <si>
    <t>Tsuen Wan Public Landing Steps (West Rail)</t>
  </si>
  <si>
    <t>Tsuen Wan Park (South of Landing Steps)</t>
  </si>
  <si>
    <t>Tsuen Wan Ferry Pier (West Rail)</t>
  </si>
  <si>
    <t>Tsuen Wan Park (Phase 2)</t>
  </si>
  <si>
    <t>Tsuen Wan Riviera Park</t>
  </si>
  <si>
    <t>Rambler Channel Public Cargo Working Area</t>
  </si>
  <si>
    <t>Vessel Destruction Centre (政府爛船處理中心)</t>
  </si>
  <si>
    <t>Express Rail Link - Rambler Channel Barging Point</t>
  </si>
  <si>
    <t>Kwai Chung Preliminary Treatment Works</t>
  </si>
  <si>
    <t>Container Terminal 5</t>
  </si>
  <si>
    <t>Container Terminal 1</t>
  </si>
  <si>
    <t>Container Terminal 2</t>
  </si>
  <si>
    <t>Container Terminal 3</t>
  </si>
  <si>
    <t>Container Terminal 4</t>
  </si>
  <si>
    <t>Container Terminal 6</t>
  </si>
  <si>
    <t>Container Terminal 7</t>
  </si>
  <si>
    <t>Container Terminal 8 (East)</t>
  </si>
  <si>
    <t>Container Terminal 8 (West)</t>
  </si>
  <si>
    <t>Kwai Chung Marine Traffic Control Station</t>
  </si>
  <si>
    <t>Works Area of Stonecutters Bridge</t>
  </si>
  <si>
    <t>Stonecutters Island Public Cargo Working Area</t>
  </si>
  <si>
    <t>Asia Port Services Terminal S - Mid-Stream Site (Floata &amp; Sakoma)</t>
  </si>
  <si>
    <t>Hoi Kong Container Services - Mid-Stream Site</t>
  </si>
  <si>
    <t>Ngong Shuen Chau Barracks</t>
  </si>
  <si>
    <t>Government Dockyard</t>
  </si>
  <si>
    <t>Hong Kong Police Small Boat Division</t>
  </si>
  <si>
    <t>Customs Marine Base</t>
  </si>
  <si>
    <t>Fire Services Department Diving Base</t>
  </si>
  <si>
    <t>Stonecutters Island Sewage Treatment Plant</t>
  </si>
  <si>
    <t>Lai Chi Kok Water Selling Kiosk</t>
  </si>
  <si>
    <t>Water Boat Dock Pier</t>
  </si>
  <si>
    <t>West Kowloon Refuse Transfer Station</t>
  </si>
  <si>
    <t>Ocean Ship Building and Engineering Limited</t>
  </si>
  <si>
    <t>Choy Lee Shipyard Limited</t>
  </si>
  <si>
    <t>Yuet Hing Marine Supplies Co Ltd</t>
  </si>
  <si>
    <t>Wang Tak Building</t>
  </si>
  <si>
    <t>China Travel Service Parkview Shipyard Building (Turbojet)</t>
  </si>
  <si>
    <t>Hop Hing Marine Industrial (HK) Ltd</t>
  </si>
  <si>
    <t>Lai Chi Kok Transfer Scheme - Shaft M2 (Under Construction)</t>
  </si>
  <si>
    <t>New World First Ferry Emergency Repair Depot</t>
  </si>
  <si>
    <t>Cheung Sha Wan Landing No. 3</t>
  </si>
  <si>
    <t>Siu Sai Wan Landing No. 1</t>
  </si>
  <si>
    <t>HP077</t>
  </si>
  <si>
    <t>To Kwa Wan Landing</t>
  </si>
  <si>
    <t>KP008</t>
  </si>
  <si>
    <t>Kowloon Bay Landing No. 1</t>
  </si>
  <si>
    <t>KP011</t>
  </si>
  <si>
    <t>Express Rail Link - Work Site and Nam Cheong Barging Point (Former open-space dockside container storage and car park)</t>
  </si>
  <si>
    <t>Cheung Sha Wan Wholesale Food Market</t>
  </si>
  <si>
    <t>Vegetable and Poultry Market Pier No.2</t>
  </si>
  <si>
    <t>Vegetable and Poultry Market Pier No.1</t>
  </si>
  <si>
    <t>Pond Fish Market Pier</t>
  </si>
  <si>
    <t>Cheung Sha Wan Wholesale Fish Market</t>
  </si>
  <si>
    <t>Fish Marketing Organization Pier No.2</t>
  </si>
  <si>
    <t>Fish Marketing Organization Pier No.1</t>
  </si>
  <si>
    <t>Yen Chow Street West Roundabout</t>
  </si>
  <si>
    <t>Yuen Fat Wharf and Godown - Depot A - Mid-Stream Site</t>
  </si>
  <si>
    <t>Water Supplies Dept Work Site (Replacement and Rehabilitation of Water Mains, Stage 2 – Mains in West Kowloon and Kowloon City)</t>
  </si>
  <si>
    <t>MTR Pump House</t>
  </si>
  <si>
    <t>Cheung Sha Wan Salt Water Pumping Station</t>
  </si>
  <si>
    <t>Yau Ma Tei</t>
  </si>
  <si>
    <t>Hampton Place</t>
  </si>
  <si>
    <t>Promenade (in front of The Long Beach)</t>
  </si>
  <si>
    <t>Tai Kok Tsui Landing</t>
  </si>
  <si>
    <t>Temporary Promenade (in front of future residental development - Lot Number: KIL11146)</t>
  </si>
  <si>
    <t>Promenade (in front of One Silver Sea)</t>
  </si>
  <si>
    <t>Yau Ma Tei Typhoon Shelter Landing No. 5</t>
  </si>
  <si>
    <t>Vacant Land (North of Yaumatei Typhoon Shelter)</t>
  </si>
  <si>
    <t>Yau Ma Tei Typhoon Shelter Landing No. 4</t>
  </si>
  <si>
    <t>Yau Ma Tei Marine Refuse Collection Point</t>
  </si>
  <si>
    <t>Hoi Fai Road Public Cargo Working Area Sewage Pumping Station</t>
  </si>
  <si>
    <t>Yau Ma Tei Water Selling Kiosk</t>
  </si>
  <si>
    <t>Harbour Patrol Section</t>
  </si>
  <si>
    <t>New Yaumatei Public Cargo Working Area</t>
  </si>
  <si>
    <t>Vacant Land (Planned Gas Pigging Station)</t>
  </si>
  <si>
    <t>West Kowloon</t>
  </si>
  <si>
    <t>Entrance of West Kowloon Waterfront Promenade</t>
  </si>
  <si>
    <t>Yau Ma Tei Typhoon Shelter Landing No. 2</t>
  </si>
  <si>
    <t>Yau Ma Tei Typhoon Shelter Landing No. 1</t>
  </si>
  <si>
    <t>West Kowloon Waterfront Promenade</t>
  </si>
  <si>
    <t>Express Rail Link - West Kowloon Barging Point</t>
  </si>
  <si>
    <t>Express Rail Link Work Area</t>
  </si>
  <si>
    <t>Tsim Sha Tsui Fire Boat Berth Pier</t>
  </si>
  <si>
    <t>Tsim Sha Tsui Fire Station and Kowloon South Divisional Headquarters</t>
  </si>
  <si>
    <t>Tsim Sha Tsui West</t>
  </si>
  <si>
    <t>Hong Kong China Ferry Terminal / China Hong Kong City</t>
  </si>
  <si>
    <t>Pedestrian Walkway in front of Gateway Boulevard / Harbour City (between China Ferry Terminal &amp; Pacific Club)</t>
  </si>
  <si>
    <t>Leisure and Cultural Services Department &amp; Central &amp; Western District Council &amp; Home Affairs Department</t>
  </si>
  <si>
    <t>Lands Department</t>
  </si>
  <si>
    <t>Wan Chai District Council</t>
  </si>
  <si>
    <t>Fine Tower Associates Limited</t>
  </si>
  <si>
    <t>Private Lots (Vacant) adjacent to Pumping Station (Proposed 25 Storey Harbourfront Industrial Building)</t>
  </si>
  <si>
    <t>Express Rail Link - Work Site</t>
  </si>
  <si>
    <t>Pedestrain Walkway in front of Gateway Boulevard / Harbour City (between Pacific Club &amp; Car Park)</t>
  </si>
  <si>
    <t>Sea Water Pumping Station</t>
  </si>
  <si>
    <t>Pedestrain Walkway in front of Gateway Boulevard / Harbour City (between Car Park and Ocean Terminal)</t>
  </si>
  <si>
    <t>Promenade outside of Entrance to Ocean Terminal / Harbour City</t>
  </si>
  <si>
    <t>Tsim Sha Tsui East</t>
  </si>
  <si>
    <t>Kowloon Public Pier</t>
  </si>
  <si>
    <t>Avenue of Stars</t>
  </si>
  <si>
    <t>Tsim Sha Tsui East Promenade</t>
  </si>
  <si>
    <t>Tsim Sha Tsui Landing No. 2</t>
  </si>
  <si>
    <t xml:space="preserve">Tsim Sha Tsui Landing No. 5 </t>
  </si>
  <si>
    <t>Hung Hom West</t>
  </si>
  <si>
    <t>Cross-Harbour Tunnel Ventilation Building</t>
  </si>
  <si>
    <t>Pedestrian Walkway next to International Mail Centre</t>
  </si>
  <si>
    <t>International Mail Centre Pier No. 1</t>
  </si>
  <si>
    <t>International Mail Centre Pier No. 2</t>
  </si>
  <si>
    <t>International Mail Centre Pier No. 3</t>
  </si>
  <si>
    <t>International Mail Centre Pier No. 4</t>
  </si>
  <si>
    <t>Hung Hom East</t>
  </si>
  <si>
    <t>Underground desilting compound</t>
  </si>
  <si>
    <t>Cha Kwo Ling, Yau Tong &amp; Lei Yue Mun</t>
  </si>
  <si>
    <t>Hung Hom (South) Ferry Pier</t>
  </si>
  <si>
    <t>Hung Hom (North) Ferry Pier</t>
  </si>
  <si>
    <t>Hung Hom Landing No. 8</t>
  </si>
  <si>
    <t>Tai Wan Shan Landing</t>
  </si>
  <si>
    <t>Tai Wan Shan Park</t>
  </si>
  <si>
    <t>To Kwa Wan</t>
  </si>
  <si>
    <t>Harbour Centre Tower 2</t>
  </si>
  <si>
    <t>Kowloon Permanent Pier No.90</t>
  </si>
  <si>
    <t>Hilder Centre</t>
  </si>
  <si>
    <t>To Kwa Wan Preliminary Sewage Treatment Works</t>
  </si>
  <si>
    <t>Temporary Works Area, Storage Yard and Depot for Water Works</t>
  </si>
  <si>
    <t>Open-space Car Park (Chi Kiang Street)</t>
  </si>
  <si>
    <t>Kai Tak</t>
  </si>
  <si>
    <t>Hoi Sham Park</t>
  </si>
  <si>
    <t>King Wan Street Landing</t>
  </si>
  <si>
    <t>Kowloon City Vehicular Ferry Pier</t>
  </si>
  <si>
    <t>Central Government Pier (Central Pier No. 1)</t>
  </si>
  <si>
    <t>Green Island CSD Pier</t>
  </si>
  <si>
    <t>Marine Police Regional Headquarters &amp; Marine Police Harbour Division Base &amp; Marine Police Harbour Division - Headquarters and Training School (Sai Wan Ho Marine Police Base (East) Pier)</t>
  </si>
  <si>
    <t>Marine Police Regional Headquarters &amp; Marine Police Harbour Division Base &amp; Marine Police Harbour Division - Headquarters and Training School (Sai Wan Ho Marine Police Base (West) Pier)</t>
  </si>
  <si>
    <t>Dyer Avenue Police Operational Facility (Dyer Avenue Pier)</t>
  </si>
  <si>
    <t>Stonecutter Sewage Treatment Works Landing No. 2</t>
  </si>
  <si>
    <t>Stonecutter Sewage Treatment Works Landing No. 1</t>
  </si>
  <si>
    <t>KP098</t>
  </si>
  <si>
    <t>KP097</t>
  </si>
  <si>
    <t>Cha Kwo Ling Landing</t>
  </si>
  <si>
    <t>KP102</t>
  </si>
  <si>
    <t>HP156</t>
  </si>
  <si>
    <t>West Kowloon South Landing</t>
  </si>
  <si>
    <t>KP099</t>
  </si>
  <si>
    <t>Star Ferry Pier (Central) - Kowloon Point Ferry Pier</t>
  </si>
  <si>
    <t>Star Ferry Pier (Wan Chai) - Kowloon Point Ferry Pier</t>
  </si>
  <si>
    <t>Government pier / landing step</t>
  </si>
  <si>
    <t>Pedestrian Walkway (in front of San Ma Tau Street Public Toilet)</t>
  </si>
  <si>
    <t>Kowloon City Ferry Pier</t>
  </si>
  <si>
    <t>Ma Tau Kok Public Pier</t>
  </si>
  <si>
    <t>Towngas Ma Tau Kok Gas Pigging Station</t>
  </si>
  <si>
    <t>Kowloon Permanent Pier No.70 (Towngas Ma Tau Kok Gas Pigging Station)</t>
  </si>
  <si>
    <t>Kowloon East Dry Weather Flow Interceptor (DWFI) Pumping Station</t>
  </si>
  <si>
    <t>Kai Tak Development (Under Development)</t>
  </si>
  <si>
    <t>Concrete Manufacturing Plant</t>
  </si>
  <si>
    <t>Works Area (Future Metro Park)</t>
  </si>
  <si>
    <t>Temporary Barging Point (Future Metro Park)</t>
  </si>
  <si>
    <t>Works Area (Future Hotels)</t>
  </si>
  <si>
    <t>Kai Tak Pier</t>
  </si>
  <si>
    <t>Works Area (Future Heliport)</t>
  </si>
  <si>
    <t>Chlorine Transhipment Dock and Government Logistics Department Kowloon Bay Cargo Handling Area</t>
  </si>
  <si>
    <t>PCCW Open Storage Yard</t>
  </si>
  <si>
    <t>Kerry Dangerous Goods Godown (Kowloon Bay)</t>
  </si>
  <si>
    <t>Name of Interface / Facility (New)</t>
  </si>
  <si>
    <t>Central District (Extension)</t>
  </si>
  <si>
    <t>To be replaced</t>
  </si>
  <si>
    <t>Unknown</t>
  </si>
  <si>
    <t>until 2011</t>
  </si>
  <si>
    <t>Open Container Yard with Pier (Current Use: Waste Material Yard)</t>
  </si>
  <si>
    <t>Kowloon Godown</t>
  </si>
  <si>
    <t>Vacant Lot</t>
  </si>
  <si>
    <t>Kwun Tong Promenade</t>
  </si>
  <si>
    <t>Hoi Bun Road Sitting-out Area</t>
  </si>
  <si>
    <t>Kwun Tong Public Pier</t>
  </si>
  <si>
    <t>Kwun Tong Driving School</t>
  </si>
  <si>
    <t>Promenade (between Kwun Tong Vehicular Pier and Kwun Tong Ferry Pier)</t>
  </si>
  <si>
    <t>Kwun Tong Ferry Pier</t>
  </si>
  <si>
    <t>Vacant Lot in front of Kwun Tong Ferry Concourse Cooked Food Market &amp; Hoi Bun Industrial Building</t>
  </si>
  <si>
    <t>Cha Kwo Ling Marine Refuse Collection Point</t>
  </si>
  <si>
    <t>Yau Tong Bay</t>
  </si>
  <si>
    <t>MTR / Eastern Harbour Crossing Ventilation Building</t>
  </si>
  <si>
    <t>CEDD Maintenance Depot</t>
  </si>
  <si>
    <t>Former Electrical and Mechanical Services Department Workshops</t>
  </si>
  <si>
    <t>Sitting-out Area at Seafront of Ma Tau Kok Road near Hing Yan Street</t>
  </si>
  <si>
    <t>in front of King Wan Street</t>
  </si>
  <si>
    <t>Kowloon City District Council &amp; Home Affairs Department</t>
  </si>
  <si>
    <t>Size of To Kwa Wan Motor Vehicle Inspection Centre set back area by Transport Department: 4.3m X 97.5m</t>
  </si>
  <si>
    <t>King Wan Street Leisure Path (Seafront)</t>
  </si>
  <si>
    <t>Fenced Off Area with Ramp at the End of Ma Tau Kok Road</t>
  </si>
  <si>
    <t>HK Ice &amp; Cold Store</t>
  </si>
  <si>
    <t>Cha Kwo Ling Salt Water Pumping Station</t>
  </si>
  <si>
    <t>Wing Shan Industrial Building</t>
  </si>
  <si>
    <t>Lot # YTML 46 &amp; YTML 45</t>
  </si>
  <si>
    <t>Goltens Hong Kong</t>
  </si>
  <si>
    <t>Lot # YTML 43 &amp; YTML 42</t>
  </si>
  <si>
    <t>Lot # YTML 41</t>
  </si>
  <si>
    <t>Lot # YTML 38</t>
  </si>
  <si>
    <t>Lot # YTML 37 &amp; YTML 36</t>
  </si>
  <si>
    <t>Lot # YTML 35</t>
  </si>
  <si>
    <t>Lot # YTML 34</t>
  </si>
  <si>
    <t>Lot # YTML 33 &amp; YTML 32</t>
  </si>
  <si>
    <t>Lot # YTML 31 &amp; 30</t>
  </si>
  <si>
    <t>Lot # YTML 29</t>
  </si>
  <si>
    <t>Lot # YTML 28</t>
  </si>
  <si>
    <t>Lot # YTML 27</t>
  </si>
  <si>
    <t>Government Lot</t>
  </si>
  <si>
    <t>Lot # YTML 26</t>
  </si>
  <si>
    <t>Lot # YTML 25</t>
  </si>
  <si>
    <t>Lot # YTML 24 &amp; YTML 23</t>
  </si>
  <si>
    <t>Lot # YTML 22RP</t>
  </si>
  <si>
    <t>Lot # YTML 21</t>
  </si>
  <si>
    <t>Lot # YTML 20 &amp; YTML 19</t>
  </si>
  <si>
    <t>Lot # YTML 54</t>
  </si>
  <si>
    <t>Lot # YTML 15</t>
  </si>
  <si>
    <t>Lot # YTML 14, YTML 13 &amp; YTML 12</t>
  </si>
  <si>
    <t>Lot # YTML 11, YTML 10, YTML 9 &amp; YTML 8</t>
  </si>
  <si>
    <t>Lot # YTML 7, YTML 6 &amp; YTML 5</t>
  </si>
  <si>
    <t>Construction Site for Reclamation (Former Wan Chai Waterfront Promenade)</t>
  </si>
  <si>
    <t>Noon Day Gun</t>
  </si>
  <si>
    <t>Lot # YTML 4, YTML 3 &amp; YTML 2 (Former Universal Dockyard Limited) - Current Use: Construction Material Transfer</t>
  </si>
  <si>
    <t>Lot # YTML 1 (Bonanza Sawmill)</t>
  </si>
  <si>
    <t>Yau Tong</t>
  </si>
  <si>
    <t>Sam Ka Tsuen Landing No. 1</t>
  </si>
  <si>
    <t>Yau Tong Sewage Pumping Station</t>
  </si>
  <si>
    <t>Wah Tung Godown Building</t>
  </si>
  <si>
    <t>Redland Concrete Ltd</t>
  </si>
  <si>
    <t>Alliance Construction Materials</t>
  </si>
  <si>
    <t>Kwun Tong Wholesale Fish Market</t>
  </si>
  <si>
    <t>Yau Tong Salt Water Pumping Station</t>
  </si>
  <si>
    <t>Sam Ka Tsuen Landing No. 2</t>
  </si>
  <si>
    <t>Yue Xiu Cold Storage &amp; Warehousing Ltd</t>
  </si>
  <si>
    <t>Shiu Wing Steel Warehouse - Metal Scrapyard</t>
  </si>
  <si>
    <t>Metal Recycling Yard</t>
  </si>
  <si>
    <t>Wealth Bridge Trading (Construction Material)</t>
  </si>
  <si>
    <t>Sam Ka Tsuen Landing No. 3</t>
  </si>
  <si>
    <t>Lei Yue Mun</t>
  </si>
  <si>
    <t>Sam Ka Tsuen Ferry Pier</t>
  </si>
  <si>
    <t>Lei Yue Mun Typhoon Shelter Breakwater Sitting-out Area</t>
  </si>
  <si>
    <t>Lei Yue Mun Waterfront Sitting-out Area</t>
  </si>
  <si>
    <t>Cement / concrete manufacturing plant</t>
  </si>
  <si>
    <t>Toilet / washroom</t>
  </si>
  <si>
    <t>Containerised cargo operation</t>
  </si>
  <si>
    <t>Chemical waste treatment</t>
  </si>
  <si>
    <t>Dockyard - municipal vessels</t>
  </si>
  <si>
    <t>Drainage and utilities - sewage pumping station</t>
  </si>
  <si>
    <t>PRD Ferry</t>
  </si>
  <si>
    <t>Membership sports club</t>
  </si>
  <si>
    <t>Cruise terminal</t>
  </si>
  <si>
    <t>Chlorine transfer</t>
  </si>
  <si>
    <t>Driving school</t>
  </si>
  <si>
    <t>Non-containerised cargo transfer</t>
  </si>
  <si>
    <t>Hong Kong Cement Company</t>
  </si>
  <si>
    <t>Hong Kong Ferry (Holdings) Company Limited</t>
  </si>
  <si>
    <t>Discovery Bay Transport Services</t>
  </si>
  <si>
    <t>Hong Kong International Terminals Limited</t>
  </si>
  <si>
    <t>Modern Terminals Limited</t>
  </si>
  <si>
    <t>Shine Logistics Limited</t>
  </si>
  <si>
    <t>Environmental Protection Department / Ecospace Limited (Veolia Environment)</t>
  </si>
  <si>
    <t>Park Island Transport Company / Civil Engineering and Development Department</t>
  </si>
  <si>
    <t>Dubai Ports International (Hong Kong) Limited</t>
  </si>
  <si>
    <t>COSCO-HIT Terminals Limited</t>
  </si>
  <si>
    <t>Asia Container Terminals Limited</t>
  </si>
  <si>
    <t>Asia Port Services</t>
  </si>
  <si>
    <t>Hoi Kong Container Services</t>
  </si>
  <si>
    <t>People's Liberation Army</t>
  </si>
  <si>
    <t>China Resources Logistics</t>
  </si>
  <si>
    <t>Marine Department / Sino Group</t>
  </si>
  <si>
    <t>Harbour City Estates Limited / The Wharf (Holdings) Limited</t>
  </si>
  <si>
    <t>Pacific Club</t>
  </si>
  <si>
    <t>Avenue of Stars Management Ltd (New World Group) / Leisure and Cultural Services Department</t>
  </si>
  <si>
    <t>Cross-Harbour Tunnel</t>
  </si>
  <si>
    <t>Wo Hing Construction Co Ltd / Water Supplies Department</t>
  </si>
  <si>
    <t>Electrical and Mechanical Services Department</t>
  </si>
  <si>
    <t>Hong Kong Concrete Co Ltd</t>
  </si>
  <si>
    <t>Water Supplies Department / Government Logistics Department</t>
  </si>
  <si>
    <t>PCCW</t>
  </si>
  <si>
    <t>Wheelock Properties / The Wharf (Holdings) Limited</t>
  </si>
  <si>
    <t>Fortune Ferry Company</t>
  </si>
  <si>
    <t>MTRC / Eastern Harbour Tunnel</t>
  </si>
  <si>
    <t>Redland Concrete</t>
  </si>
  <si>
    <t>Shiu Wing Steel Limited</t>
  </si>
  <si>
    <t>Cheung Shing Scrap Metals Recycling Limited (Xun Xiang Holdings Limited)</t>
  </si>
  <si>
    <t>Wealth Bridge Trading</t>
  </si>
  <si>
    <t>NP123</t>
  </si>
  <si>
    <t>NP036</t>
  </si>
  <si>
    <t>NP125</t>
  </si>
  <si>
    <t>NP041</t>
  </si>
  <si>
    <t>NP040</t>
  </si>
  <si>
    <t>KP093</t>
  </si>
  <si>
    <t>KP092</t>
  </si>
  <si>
    <t>KP057</t>
  </si>
  <si>
    <t>KP077</t>
  </si>
  <si>
    <t>KP004</t>
  </si>
  <si>
    <t>KP076</t>
  </si>
  <si>
    <t>KP075</t>
  </si>
  <si>
    <t>KP073</t>
  </si>
  <si>
    <t>KP001</t>
  </si>
  <si>
    <t>KP026</t>
  </si>
  <si>
    <t>KP040</t>
  </si>
  <si>
    <t>KP039</t>
  </si>
  <si>
    <t>KP037</t>
  </si>
  <si>
    <t>KP036</t>
  </si>
  <si>
    <t>KP095</t>
  </si>
  <si>
    <t>KP065</t>
  </si>
  <si>
    <t>KP091</t>
  </si>
  <si>
    <t>KP070</t>
  </si>
  <si>
    <t>KP030</t>
  </si>
  <si>
    <t>KP029</t>
  </si>
  <si>
    <t>KP042</t>
  </si>
  <si>
    <t>KP043</t>
  </si>
  <si>
    <t>KP044</t>
  </si>
  <si>
    <t>KP045</t>
  </si>
  <si>
    <t>KP084</t>
  </si>
  <si>
    <t>KP083</t>
  </si>
  <si>
    <t>KP006</t>
  </si>
  <si>
    <t>KP007</t>
  </si>
  <si>
    <t>KP041</t>
  </si>
  <si>
    <t>KP012</t>
  </si>
  <si>
    <t>KP086</t>
  </si>
  <si>
    <t>KP085</t>
  </si>
  <si>
    <t>KP048</t>
  </si>
  <si>
    <t>KP047</t>
  </si>
  <si>
    <t>KP058</t>
  </si>
  <si>
    <t>KP088</t>
  </si>
  <si>
    <t>KP013</t>
  </si>
  <si>
    <t>KP014</t>
  </si>
  <si>
    <t>KP015</t>
  </si>
  <si>
    <t>KP090</t>
  </si>
  <si>
    <t>Hotel</t>
  </si>
  <si>
    <t>Commercial / Residential</t>
  </si>
  <si>
    <t>Planned Cheung Sha Wan Wholesale Food Market (Phase 2) - Relocation of Yau Ma Tei Fruit Wholesale Market</t>
  </si>
  <si>
    <t>Planned Open Space</t>
  </si>
  <si>
    <t>Planned Gas Pigging Station</t>
  </si>
  <si>
    <t>West Kowloon Cultural District</t>
  </si>
  <si>
    <t>Metro Park</t>
  </si>
  <si>
    <t>Hotels</t>
  </si>
  <si>
    <t>Kai Tak Cruise Terminal</t>
  </si>
  <si>
    <t>Heliport</t>
  </si>
  <si>
    <t>Runway Park</t>
  </si>
  <si>
    <t>Yau Tong Bay Development</t>
  </si>
  <si>
    <t>Tsing Yi Northeast Park website:</t>
  </si>
  <si>
    <t>http://www.lcsd.gov.hk/parks/tyenp/en/index.php</t>
  </si>
  <si>
    <t>http://www.landsd.gov.hk/en/stt/2006q2.htm</t>
  </si>
  <si>
    <t>http://www.epd.gov.hk/epd/english/environmentinhk/waste/prob_solutions/chemical_cwtcintro.html</t>
  </si>
  <si>
    <t>Not open for swimming due to poor water quality</t>
  </si>
  <si>
    <t>until 2015</t>
  </si>
  <si>
    <t>HP096</t>
  </si>
  <si>
    <t>HP098</t>
  </si>
  <si>
    <t>HP097</t>
  </si>
  <si>
    <t>HP104</t>
  </si>
  <si>
    <t>HP103</t>
  </si>
  <si>
    <t>KP046</t>
  </si>
  <si>
    <t>KP049</t>
  </si>
  <si>
    <t>KP050</t>
  </si>
  <si>
    <t>KP051</t>
  </si>
  <si>
    <t>KP052</t>
  </si>
  <si>
    <t>KP053</t>
  </si>
  <si>
    <t>KP054</t>
  </si>
  <si>
    <t>KP055</t>
  </si>
  <si>
    <t>KP056</t>
  </si>
  <si>
    <t>KP067</t>
  </si>
  <si>
    <t>KP080</t>
  </si>
  <si>
    <t>KP081</t>
  </si>
  <si>
    <t>KP079</t>
  </si>
  <si>
    <t>KP059</t>
  </si>
  <si>
    <t>KP069</t>
  </si>
  <si>
    <t>Yau Ma Tei Typhoon Shelter Landing No. 3</t>
  </si>
  <si>
    <t>KP038</t>
  </si>
  <si>
    <t>http://www.lcsd.gov.hk/beach/en/beach-address-tw.php#tingkau</t>
  </si>
  <si>
    <t>http://www.lcsd.gov.hk/beach/en/beach-address-tw.php#approach</t>
  </si>
  <si>
    <t>Floating pier operated by Park Island</t>
  </si>
  <si>
    <t>Tsuen Wan Park website:</t>
  </si>
  <si>
    <t>http://www.lcsd.gov.hk/parks/twp/en/index.html</t>
  </si>
  <si>
    <t>Tsuen Wan Riviera Park website:</t>
  </si>
  <si>
    <t>http://www.lcsd.gov.hk/parks/twwp/en/index.html</t>
  </si>
  <si>
    <t>Express Rail Link EIA Report:</t>
  </si>
  <si>
    <t>http://www.epd.gov.hk/eia/register/report/eiareport/eia_1692009/EIA%20Report/Volume%202%20to%204%20-%20Drawings%20(Part%201-%20Part%203)/Drawings/M54%20-%20Landscape%20and%20Visual/NOL_ERL_300_C_XRL_ENS_M54_062C.pdf</t>
  </si>
  <si>
    <t>List of Sewage Treatment Facilities:</t>
  </si>
  <si>
    <t>http://www.dsd.gov.hk/EN/Files/sewerage/our_sewage_treatment_facilities/Sewage%20Treatment%20Plant%20List_HK-ENG.pdf</t>
  </si>
  <si>
    <t>Marine Department website:</t>
  </si>
  <si>
    <t>http://www.mardep.gov.hk/en/pub_services/ocean/vts_kccs.html</t>
  </si>
  <si>
    <t>Asia Port Services website:</t>
  </si>
  <si>
    <t>http://www.hph.com/globalbusiness/business.aspx?gid=63</t>
  </si>
  <si>
    <t>Hoi Kong Container Services website:</t>
  </si>
  <si>
    <t>http://www.hoikong.com/location.htm</t>
  </si>
  <si>
    <t>Water Supplies Department website:</t>
  </si>
  <si>
    <t>Military use</t>
  </si>
  <si>
    <t>Wan Chai West</t>
  </si>
  <si>
    <t>Wan Chai East</t>
  </si>
  <si>
    <t>Deep waterfront industry</t>
  </si>
  <si>
    <t>Industry estate</t>
  </si>
  <si>
    <t>REC &amp; OU</t>
  </si>
  <si>
    <t>Recreation / Sports &amp; recreation club</t>
  </si>
  <si>
    <t>Sewage treatment works</t>
  </si>
  <si>
    <t>Government refuse transfer station</t>
  </si>
  <si>
    <t>Boatyards and marine-oriented industrial uses</t>
  </si>
  <si>
    <t>South West Kowloon</t>
  </si>
  <si>
    <t>Cargo working area</t>
  </si>
  <si>
    <t>Tsim Sha Tsui</t>
  </si>
  <si>
    <t>Ferry terminal</t>
  </si>
  <si>
    <t>OU &amp; C(9)</t>
  </si>
  <si>
    <t>C(8)</t>
  </si>
  <si>
    <t>Sports and recreation club on pier</t>
  </si>
  <si>
    <t>Salt water pumping station</t>
  </si>
  <si>
    <t>Central and Western District Promenade - Sheung Wan Section (Former Sea Water Pump House of EMSD Hospital Engineering Services Section)</t>
  </si>
  <si>
    <t>PLA Berth (Work in Progress)</t>
  </si>
  <si>
    <t>Hoi Yu Street Temporary Promenade</t>
  </si>
  <si>
    <t>Ocean terminal to include shops &amp; car parks</t>
  </si>
  <si>
    <t>Kowloon Point pier</t>
  </si>
  <si>
    <t>O &amp; C(4)</t>
  </si>
  <si>
    <t>Open space &amp; Commercial</t>
  </si>
  <si>
    <t>Open space &amp; Residential</t>
  </si>
  <si>
    <t>O &amp; R(C)</t>
  </si>
  <si>
    <t>Airport Railway Ventilation and Traction Substation Building</t>
  </si>
  <si>
    <t>O &amp; OU</t>
  </si>
  <si>
    <t>Open space &amp; Arts, cultural, entertainment, commercial and other uses</t>
  </si>
  <si>
    <t>Open space &amp; Ventilation building</t>
  </si>
  <si>
    <t>Winnertex Ltd; Islands Ferry Company Ltd</t>
  </si>
  <si>
    <t>Ferry concourse, public pier and cultural complex including space museum, auditoria, museum of arts, open space and car park</t>
  </si>
  <si>
    <t>Ventilation building</t>
  </si>
  <si>
    <t>Railway terminus, bus terminus, multi-storey car park, indoor stadium, commercial facilities and railway pier</t>
  </si>
  <si>
    <t>Hung Hom</t>
  </si>
  <si>
    <t>Tsim Sha Tsui / Hung Hom</t>
  </si>
  <si>
    <t>C(4)</t>
  </si>
  <si>
    <t>R(A)3</t>
  </si>
  <si>
    <t>R(B)2 &amp; C(6)</t>
  </si>
  <si>
    <t>Residential &amp; Commercial</t>
  </si>
  <si>
    <t>Business</t>
  </si>
  <si>
    <t>U</t>
  </si>
  <si>
    <t>Undetermined</t>
  </si>
  <si>
    <t>Sewage treatment plant</t>
  </si>
  <si>
    <t>Cruise terminal to include commercial development with landscaped deck above</t>
  </si>
  <si>
    <t>C(2)</t>
  </si>
  <si>
    <t>G/IC(1)</t>
  </si>
  <si>
    <t>HP149</t>
  </si>
  <si>
    <t>Vehicular ferry pier</t>
  </si>
  <si>
    <t>O &amp; G/IC</t>
  </si>
  <si>
    <t>Open space &amp; government / institution / community</t>
  </si>
  <si>
    <t xml:space="preserve">Cha Kwo Ling, Yau Tong &amp; Lei Yue Mun </t>
  </si>
  <si>
    <t>Eastern Harbour Crossing ventilation building</t>
  </si>
  <si>
    <t>R(E)</t>
  </si>
  <si>
    <t>Village type development</t>
  </si>
  <si>
    <t>V</t>
  </si>
  <si>
    <t>http://www.wsd.gov.hk/en/customer_services_and_water_bills/sale_of_water_tickets_and_water_selling_kiosks/index.html</t>
  </si>
  <si>
    <t>On-street Metered Parking Space (Healthy Street West, next to K. Wah Centre)</t>
  </si>
  <si>
    <t>On-street Metered Parking Space (Healthy Street East, next to Kodak House)</t>
  </si>
  <si>
    <t>30 parking spaces for small vehicles</t>
  </si>
  <si>
    <t>20 parking spaces for small vehicles</t>
  </si>
  <si>
    <t>http://www.td.gov.hk/filemanager/en/content_443/hong%20kong%20island.xls</t>
  </si>
  <si>
    <t>Sun Hung Kai Properties</t>
  </si>
  <si>
    <t>Jardine Matheson</t>
  </si>
  <si>
    <t>Taikoo Place Sea Water Pump House</t>
  </si>
  <si>
    <t>Swire Properties</t>
  </si>
  <si>
    <t>http://www.epd.gov.hk/epd/english/environmentinhk/waste/prob_solutions/msw_wkts.html</t>
  </si>
  <si>
    <t>LCK Transfer Scheme Project Description:</t>
  </si>
  <si>
    <t>http://www.atkins.com.hk/hongkong/downloads/case_study_lai_chi_kok.pdf</t>
  </si>
  <si>
    <t>Harbourfront Commission - Paper on CSW Food Market:</t>
  </si>
  <si>
    <t>http://www.hfc.org.hk/filemanager/files/kln_TFK_06_2010.pdf</t>
  </si>
  <si>
    <t>http://www.afcd.gov.hk/english/agriculture/agr_gov/agr_gov_csw/agr_gov_csw.html</t>
  </si>
  <si>
    <t>http://www.fmo.org.hk/index/lang_en/page_fmo-market/market_04/#main</t>
  </si>
  <si>
    <t>CRC Logistics website:</t>
  </si>
  <si>
    <t>http://www.crclogistics.com/eng/logistic/yfwharf.html</t>
  </si>
  <si>
    <t>Lot Number: KIL11146</t>
  </si>
  <si>
    <t>To be developed by LCSD &amp; HAB with scheduled completion date in early 2013</t>
  </si>
  <si>
    <t>http://www.legco.gov.hk/yr08-09/english/panels/dev/dev_hfp/papers/dev_hfpcb1-849-1-e.pdf</t>
  </si>
  <si>
    <t>Round the Harbour Tour - Description:</t>
  </si>
  <si>
    <t>West Kowloon Promenade website:</t>
  </si>
  <si>
    <t>http://www.lcsd.gov.hk/parks/wkwp/en/index.php</t>
  </si>
  <si>
    <t>Hong Kong Air Traffic Control:</t>
  </si>
  <si>
    <t>http://www.hkatc.gov.hk/HK_AIP/supp/C05-09.pdf</t>
  </si>
  <si>
    <t>Pacific Club website:</t>
  </si>
  <si>
    <t>http://www.pacificclub.com.hk/</t>
  </si>
  <si>
    <t>Ocean Terminal website:</t>
  </si>
  <si>
    <t>http://www.oceanterminal.com.hk/</t>
  </si>
  <si>
    <t>Opening of Kai Tak Runway Park - Phase 1:</t>
  </si>
  <si>
    <t>Wan Chai Development Phase II</t>
  </si>
  <si>
    <t>Avenue of Stars website:</t>
  </si>
  <si>
    <t>http://www.avenueofstars.com.hk/eng/home.asp</t>
  </si>
  <si>
    <t>To be relocated to Wang Chin Street, Kowloon Bay due to MTR Shatin to Central Link</t>
  </si>
  <si>
    <t>http://www.legco.gov.hk/yr10-11/english/panels/tp/tp_rdp/papers/tp_rdp1206cb1-603-1-e.pdf</t>
  </si>
  <si>
    <t>To be affected by the construction of MTR Shatin to Central Link</t>
  </si>
  <si>
    <t>Central Pier Waterfront (between Pier No. 8 and Pier No. 9)</t>
  </si>
  <si>
    <t xml:space="preserve">CEDD Contract No. HK/2012/08 : WDII – CWB at Wan Chai West </t>
  </si>
  <si>
    <t>Wan Chai Development Phase II - Wan Chai West (Reclamation in Progress)</t>
  </si>
  <si>
    <t>http://www.wd2.gov.hk/eng/introduction_contract.html?parm=c3_2014_03</t>
  </si>
  <si>
    <t>Wan Chai Development Phase II - Wan Chai East (Reclamation in Progress)</t>
  </si>
  <si>
    <t>Construction Site for Reclamation (Former GFS Wanchai Helipad)</t>
  </si>
  <si>
    <t>Quarry Bay Promenade (in front of Vacant Land)</t>
  </si>
  <si>
    <t>Quarry Bay Promenade (in front of Vacant Lot with Quarry Bay Tide Station)</t>
  </si>
  <si>
    <t>Quarry Bay Promenade (in front of MTR Quarry Bay / Eastern Harbour Crossing Ventilation Building)</t>
  </si>
  <si>
    <t>http://www.mtr-shatincentrallink.hk/pdf/en/construction/work-in-harbour/ccm_eng.pdf</t>
  </si>
  <si>
    <t>Proposed Barging Point of Kwun Tong Line Extension</t>
  </si>
  <si>
    <t>http://www.hfc.org.hk/filemanager/files/kln_TFK_5_2010.pdf</t>
  </si>
  <si>
    <t>http://www.landsd.gov.hk/en/stt/2004q4.htm</t>
  </si>
  <si>
    <t>http://www.districtcouncils.gov.hk/klc_d/chinese/doc/3LDFMC_9cmin.pdf</t>
  </si>
  <si>
    <t>Installation of Submarine Gas Pipelines - EIA Report:</t>
  </si>
  <si>
    <t>http://www.epd.gov.hk/eia/register/report/eiareport/eia_1822010/index.htm</t>
  </si>
  <si>
    <t>A chlorine dock for the unloading of chlorine drums and cylinders used by Water Supplies Department (WSD) at various water treatment works and chlorination station and other Government Departments. http://www.epd.gov.hk/eia/register/report/eiareport/eia_1572008/EIA/EIA_HTML/S11_HazardtoLife.htm</t>
  </si>
  <si>
    <t>http://www.districtcouncils.gov.hk/klc_d/english/doc/2DC_6esum.doc</t>
  </si>
  <si>
    <t>Hoi Fai Road Garden</t>
  </si>
  <si>
    <t>http://www.devb.gov.hk/filemanager/article/en/upload/4503/legco20031210q2.pdf</t>
  </si>
  <si>
    <t>The Chlorine Trans-shipment Dock is located at Cheung Yip Street , Kowloon Bay, which is used as the unloading point of liquid chlorine contained in 1 tonne drums and 50kg cylinders transported from Guangdong Province by chlorine boats for the consumption of water treatment works in Hong Kong. http://www.pland.gov.hk/pland_en/p_study/prog_s/sek_09/website_chib5_eng/english/TR1/Chapter%204.html</t>
  </si>
  <si>
    <t>Lot Number: NKIL5813</t>
  </si>
  <si>
    <t>http://www.kerrylogistics.com/htdocs/pdf/corporate/tc/KerryWarehouseKowloonBay-HongKong.pdf</t>
  </si>
  <si>
    <t>Lot Number: NKIL5982</t>
  </si>
  <si>
    <t>http://www.pland.gov.hk/pland_en/p_study/prog_s/sek_09/website_chib5_eng/Kai_Tak_html/Stage3_WebSubmission/Stakeholders_PriOwner_OwnerCorps/Kenneth_To&amp;AssociatesLtd.pdf</t>
  </si>
  <si>
    <t>Lot Number: NKIL5805-6</t>
  </si>
  <si>
    <t>http://www.hfc.org.hk/filemanager/files/KT_TFKT_4_2010.pdf</t>
  </si>
  <si>
    <t>Kwun Tong Promenade website:</t>
  </si>
  <si>
    <t>Part of Kwun Tong Vehicular Ferry Pier</t>
  </si>
  <si>
    <t>http://www.td.gov.hk/filemanager/en/content_1983/egn20071104709.pdf</t>
  </si>
  <si>
    <t>Fortune Ferry website:</t>
  </si>
  <si>
    <t>http://www.fortuneferry.com.hk/index.php</t>
  </si>
  <si>
    <t>The area of the reprovisioning CEDD depot should be about 4,400m2 with water, electricity and other utilities supply and land access from public roads. The seafront should be with sufficient length and water depth capable for berthing of vessels of 100m in length.</t>
  </si>
  <si>
    <t>http://www.harbourfront.org.hk/hec/eng/subcom/doc/meeting31_paper2.pdf</t>
  </si>
  <si>
    <t>http://www.info.gov.hk/gia/general/201112/09/P201112080164.htm</t>
  </si>
  <si>
    <t>Press Release: Order to decommission two public cargo working areas gazetted</t>
  </si>
  <si>
    <t>Transport Department</t>
  </si>
  <si>
    <t>10 parking spaces for goods vehicles</t>
  </si>
  <si>
    <t>http://www.td.gov.hk/filemanager/en/content_443/kowloon.xls</t>
  </si>
  <si>
    <t>On-street Metered Parking Space (Hing Wah Street West)</t>
  </si>
  <si>
    <t>Motorcycle On-Street Parking Space (Wing Yip Street)</t>
  </si>
  <si>
    <t>7 motorcycle parking spaces</t>
  </si>
  <si>
    <t>http://www.td.gov.hk/filemanager/en/content_1379/tek%20mc%20parking%20inventory%2020110630.xls</t>
  </si>
  <si>
    <t>Currently used as temporary parking space by Fullness Auto Service Centre</t>
  </si>
  <si>
    <t>http://www.fullness.org.hk/</t>
  </si>
  <si>
    <t>http://www.td.gov.hk/en/transport_in_hong_kong/public_transport/ferries/service_details/index.html#i10</t>
  </si>
  <si>
    <t>Cross harbour service between Kwun Tong and Sai Wan Ho</t>
  </si>
  <si>
    <t>http://www.lcsd.gov.hk/parks/ktp/en/index.php</t>
  </si>
  <si>
    <t>Hung Hom East Waterfront (next to Hung Hom Pier)</t>
  </si>
  <si>
    <t>Proposed Conversion from Industrial Building to Hotel and Shop and Services Uses</t>
  </si>
  <si>
    <t>http://www.hfc.org.hk/filemanager/files/kln_TFK_4_2010.pdf</t>
  </si>
  <si>
    <t>Decommission of Yau Tong Bay - EIA Report</t>
  </si>
  <si>
    <t>http://www.epd.gov.hk/eia/register/profile/latest/dir210/dir210.pdf</t>
  </si>
  <si>
    <t>http://www.fmo.org.hk/index/lang_en/page_fmo-market/market_03/#main</t>
  </si>
  <si>
    <t>Macau Cement Manufacturing website:</t>
  </si>
  <si>
    <t>http://www.mocement.com.mo/business/HK.html</t>
  </si>
  <si>
    <t>Short Term Tenancy (STT: KX 2302)</t>
  </si>
  <si>
    <t>http://www.landsd.gov.hk/en/stt/2004q1.htm</t>
  </si>
  <si>
    <t>Natural coastline in front of Lei Yue Mun Rest Garden</t>
  </si>
  <si>
    <t>Lei Yue Mun Village</t>
  </si>
  <si>
    <t>Lei Yue Mun Tin Hau Temple</t>
  </si>
  <si>
    <t>Marine hertiage</t>
  </si>
  <si>
    <t>Ma San Tsuen</t>
  </si>
  <si>
    <t>Lei Yue Mun Point</t>
  </si>
  <si>
    <t>Tseung Kwan O</t>
  </si>
  <si>
    <t>Lei Yue Mun Point to Works Area in front of Ocean Shores</t>
  </si>
  <si>
    <t>Colour</t>
  </si>
  <si>
    <t>Sample</t>
  </si>
  <si>
    <t>Modified Data</t>
  </si>
  <si>
    <t>New Data</t>
  </si>
  <si>
    <t>Fenwick Pier Street Landing</t>
  </si>
  <si>
    <t>HP081</t>
  </si>
  <si>
    <t>Landing Step Closed on Jan 20, 2011</t>
  </si>
  <si>
    <t>http://www.mardep.gov.hk/en/notices/pdf/mdn11009.pdf</t>
  </si>
  <si>
    <t>Causeway Bay Typhoon Shelter Landing No. 3</t>
  </si>
  <si>
    <t>HP035</t>
  </si>
  <si>
    <t>Landing Step Closed on Oct 20, 2011</t>
  </si>
  <si>
    <t>http://www.mardep.gov.hk/en/notices/pdf/mdn11112.pdf</t>
  </si>
  <si>
    <t>Causeway Bay Typhoon Shelter Landing No. 4</t>
  </si>
  <si>
    <t>HP036</t>
  </si>
  <si>
    <t>Causeway Bay Marine Refuse Collection Point</t>
  </si>
  <si>
    <t>Relocated from Watson Road - CWB Project website:</t>
  </si>
  <si>
    <t>Tung Lo Wan Fireboat Station</t>
  </si>
  <si>
    <t>Wanchai Development Phase 2 - Central Wanchai Bypass (Reclamation in Progress)</t>
  </si>
  <si>
    <t>Temporary Construction Site for CWB - North Point Reclamation</t>
  </si>
  <si>
    <t>CWB - North Point Reclamation website:</t>
  </si>
  <si>
    <t>FEHD Whitfield Depot Temporary Re-provisioning (At Grade Carpark)</t>
  </si>
  <si>
    <t>CWB - FEHD Re-provisioning works website:</t>
  </si>
  <si>
    <t>http://www.cwbaecom.com/fehd/index.htm</t>
  </si>
  <si>
    <t>NOT ON WATERFRONT</t>
  </si>
  <si>
    <t>Watson Road Landing</t>
  </si>
  <si>
    <t>HP038</t>
  </si>
  <si>
    <t>Provident Centre</t>
  </si>
  <si>
    <t>Provident Garden managed by LCSD</t>
  </si>
  <si>
    <t>North Point Ferry Concourse Promenade &amp; North Point Vehicular Ferry Pier Playground</t>
  </si>
  <si>
    <t>North Point Ferry Concourse</t>
  </si>
  <si>
    <t>Open-space Sitting Out Area (Oil Street)</t>
  </si>
  <si>
    <t>Landscaped deck over Central - Wan Chai Bypass Tunnel portal</t>
  </si>
  <si>
    <t>Central - Wan Chai Bypass Tunnel portal</t>
  </si>
  <si>
    <t>Former Government Supplies Department Building (Oil Street)</t>
  </si>
  <si>
    <t>Electricity Sub-station</t>
  </si>
  <si>
    <t>130m only upon completion of CWB</t>
  </si>
  <si>
    <t>PORTION NOT ON WATERFRONT</t>
  </si>
  <si>
    <t>Central and Western District Promenade - Central Section</t>
  </si>
  <si>
    <t>Central Pier No. 8 (Hong Kong Maritime Museum)</t>
  </si>
  <si>
    <t>Hong Kong Maritime Museum website:</t>
  </si>
  <si>
    <t>http://www.hkmaritimemuseum.org</t>
  </si>
  <si>
    <t xml:space="preserve">Worldwide Cruise Terminals </t>
  </si>
  <si>
    <t>http://www.kaitakcruiseterminal.com.hk</t>
  </si>
  <si>
    <t>Kai Tak Cruise Terminal website:</t>
  </si>
  <si>
    <t>Architectural Services Department</t>
  </si>
  <si>
    <t>Centre of Excellence in Paediatrics</t>
  </si>
  <si>
    <t>Hong Kong Convention &amp; Exhibition Centre Heliport</t>
  </si>
  <si>
    <t>Central Pier Waterfront (between Government Pier &amp; Pier No. 2)</t>
  </si>
  <si>
    <t>Construction Site for Hotel Development</t>
  </si>
  <si>
    <t>Central Pier Waterfront (between Pier No. 2 and Pier No. 3)</t>
  </si>
  <si>
    <t>Central Pier Waterfront (between Pier No. 4 and Pier No. 5)</t>
  </si>
  <si>
    <t>Central Pier Waterfront (between Pier No. 5 and Pier No. 6)</t>
  </si>
  <si>
    <t>Central Pier Waterfront (between Pier No. 6 and Pier No. 7)</t>
  </si>
  <si>
    <t>Hong Kong Maritime Museum &amp; Government Property Agency</t>
  </si>
  <si>
    <t>Kai Tak Landing Steps (Kai Tak Landing No.1 &amp; No. 2)</t>
  </si>
  <si>
    <t>Central Pier Waterfront (between Pier No. 3 and Pier No. 4)</t>
  </si>
  <si>
    <t>New Wan Chai Temporary Ferry Pier</t>
  </si>
  <si>
    <t>Tsuen Wan District Council</t>
  </si>
  <si>
    <t>Waterworks installation</t>
  </si>
  <si>
    <t>Waterworks of Water Supplies Department</t>
  </si>
  <si>
    <t>Works Area in front of Ocean Shore</t>
  </si>
  <si>
    <t>Underground Desilting Compound</t>
  </si>
  <si>
    <t>Drainage and utilities</t>
  </si>
  <si>
    <t>Tseung Kwan O Land Fill Stage I (Closed)</t>
  </si>
  <si>
    <t>Tseung Kwan O Salt Water Pumping Station</t>
  </si>
  <si>
    <t>Drainage and utilities - pumping station</t>
  </si>
  <si>
    <t>Vacant Land in front of MTR Tseung Kwan O Depot and LOHAS Park</t>
  </si>
  <si>
    <t>Vacant Lot (Industrial Use)</t>
  </si>
  <si>
    <t>Hong Kong Oxygen and Acetylene Company Ltd</t>
  </si>
  <si>
    <t>Gas work</t>
  </si>
  <si>
    <t>Hong Kong Oxygen and Acetylene Company Ltd Pier</t>
  </si>
  <si>
    <t>Gammon Technology Park</t>
  </si>
  <si>
    <t>Construction plant</t>
  </si>
  <si>
    <t>Open Storage</t>
  </si>
  <si>
    <t>Fat Tong Chau</t>
  </si>
  <si>
    <t>Tseung Kwan O Land Fill - Barging Area</t>
  </si>
  <si>
    <t>Hong Kong Oxygen and Acetylene</t>
  </si>
  <si>
    <t>Gammon Construction</t>
  </si>
  <si>
    <t>CDA</t>
  </si>
  <si>
    <t>Industrial</t>
  </si>
  <si>
    <t>地下沙泥清理設施</t>
  </si>
  <si>
    <t>Proposed plan includes two piers and a landing step</t>
  </si>
  <si>
    <t>To develop a Football Academy, a sitting-out area and a cycle track along the seafront</t>
  </si>
  <si>
    <t>Open space</t>
  </si>
  <si>
    <t>Government / institution / community</t>
  </si>
  <si>
    <t>Kennedy Town &amp; Mount Davis / Sai Ying Pun &amp; Sheung Wan</t>
  </si>
  <si>
    <t>until 2014</t>
  </si>
  <si>
    <t>Central District</t>
  </si>
  <si>
    <t>OU &amp; C</t>
  </si>
  <si>
    <t>Pier / helicopter landing pad</t>
  </si>
  <si>
    <t>CDA(2)</t>
  </si>
  <si>
    <t>Comprehensive development area</t>
  </si>
  <si>
    <t>Pier and associated facilities</t>
  </si>
  <si>
    <t>Wan Chai North</t>
  </si>
  <si>
    <t>Public waterfront promenade and water recreation related uses</t>
  </si>
  <si>
    <t>OU(4)</t>
  </si>
  <si>
    <t>Sports and recreation club</t>
  </si>
  <si>
    <t>G/IC(3)</t>
  </si>
  <si>
    <t>North Point</t>
  </si>
  <si>
    <t>R(A)1</t>
  </si>
  <si>
    <t>R(A)2</t>
  </si>
  <si>
    <t>CDA(3)</t>
  </si>
  <si>
    <t>C</t>
  </si>
  <si>
    <t>Commercial</t>
  </si>
  <si>
    <t>Quarry Bay</t>
  </si>
  <si>
    <t>Gas pigging station</t>
  </si>
  <si>
    <t>Shau Kei Wan</t>
  </si>
  <si>
    <t>Sewage screening plant</t>
  </si>
  <si>
    <t>Boat building / repair yards and associated facilities</t>
  </si>
  <si>
    <t>Comprehensive recreational development area</t>
  </si>
  <si>
    <t>MTR comprehensive development area</t>
  </si>
  <si>
    <t>Public filling barging point</t>
  </si>
  <si>
    <t>Refuse transfer station</t>
  </si>
  <si>
    <t>CPA</t>
  </si>
  <si>
    <t>Coastal protection area</t>
  </si>
  <si>
    <t>GB</t>
  </si>
  <si>
    <t>Green belt</t>
  </si>
  <si>
    <t>Tsuen Wan West</t>
  </si>
  <si>
    <t>R(C)</t>
  </si>
  <si>
    <t>R(B)</t>
  </si>
  <si>
    <t>R(B)1</t>
  </si>
  <si>
    <t>Kwai Chung</t>
  </si>
  <si>
    <t>Cargo handling area</t>
  </si>
  <si>
    <t>Container terminal</t>
  </si>
  <si>
    <t>Tsing Yi</t>
  </si>
  <si>
    <t>Recreation and tourism related uses</t>
  </si>
  <si>
    <t>Cement plant</t>
  </si>
  <si>
    <t>G/IC(2)</t>
  </si>
  <si>
    <t>Container related uses</t>
  </si>
  <si>
    <t>Marine related uses</t>
  </si>
  <si>
    <t>Stonecutters Island</t>
  </si>
  <si>
    <t>Existing Use</t>
  </si>
  <si>
    <t>Length (metre)</t>
  </si>
  <si>
    <t>Outline Zoning</t>
  </si>
  <si>
    <t>Name of Interface / Facility</t>
  </si>
  <si>
    <t>Goldway Parking</t>
  </si>
  <si>
    <t>Marine museum</t>
  </si>
  <si>
    <t>General Use</t>
  </si>
  <si>
    <t>Specific Use</t>
  </si>
  <si>
    <t>WDRU Classification</t>
  </si>
  <si>
    <t>Operator / Maintainer</t>
  </si>
  <si>
    <t>Marine Structure No.</t>
  </si>
  <si>
    <t>Frontage</t>
  </si>
  <si>
    <t>Waterline</t>
  </si>
  <si>
    <t>Public Access to Waterfront</t>
  </si>
  <si>
    <t>Ownership</t>
  </si>
  <si>
    <t>Facility Status</t>
  </si>
  <si>
    <t>Duration</t>
  </si>
  <si>
    <t>Zoning Plan</t>
  </si>
  <si>
    <t>Approved Zoning</t>
  </si>
  <si>
    <t>Description</t>
  </si>
  <si>
    <t>Facility / Land Use Status</t>
  </si>
  <si>
    <t>Notes / Websites</t>
  </si>
  <si>
    <t>Green Island</t>
  </si>
  <si>
    <t>Green Island (North)</t>
  </si>
  <si>
    <t>Recreation &amp; Open Space</t>
  </si>
  <si>
    <t>Natural coastline (rocks)</t>
  </si>
  <si>
    <t>COAST</t>
  </si>
  <si>
    <t>Green Island Police Pier</t>
  </si>
  <si>
    <t>Municipal</t>
  </si>
  <si>
    <t>Police, Fire, C&amp;I, Marine Dept</t>
  </si>
  <si>
    <t>WDRU</t>
  </si>
  <si>
    <t>Hong Kong Police Force</t>
  </si>
  <si>
    <t>Green Island (South)</t>
  </si>
  <si>
    <t>Green Island Reception Centre</t>
  </si>
  <si>
    <t>Immigration detention centre</t>
  </si>
  <si>
    <t>Non-WDRU</t>
  </si>
  <si>
    <t>Correctional Services Department</t>
  </si>
  <si>
    <t>Little Green Island</t>
  </si>
  <si>
    <t>Kennedy Town</t>
  </si>
  <si>
    <t>Sulphur Channel</t>
  </si>
  <si>
    <t>Sai Ning Street Landing No. 1</t>
  </si>
  <si>
    <t>Passenger Transport</t>
  </si>
  <si>
    <t>Public pier</t>
  </si>
  <si>
    <t>Civil Engineering and Development Department</t>
  </si>
  <si>
    <t>Island West Transfer Station</t>
  </si>
  <si>
    <t>Municipal waste transfer</t>
  </si>
  <si>
    <t>Environmental Protection Department</t>
  </si>
  <si>
    <t>Kennedy Town Temporary Recreation Ground</t>
  </si>
  <si>
    <t>Promenade / park with amenities</t>
  </si>
  <si>
    <t>Leisure and Cultural Services Department</t>
  </si>
  <si>
    <t>China Merchants Godown A</t>
  </si>
  <si>
    <t>Logistics</t>
  </si>
  <si>
    <t>Dockside storage</t>
  </si>
  <si>
    <t>China Merchants Godown, Wharf &amp; Transportation</t>
  </si>
  <si>
    <t>China Merchants Wharf Pier</t>
  </si>
  <si>
    <t>Cargo handling (private)</t>
  </si>
  <si>
    <t>China Merchants Godown B</t>
  </si>
  <si>
    <t>Sai Ning Street Landing No. 2</t>
  </si>
  <si>
    <t>Victoria Public Mortuary</t>
  </si>
  <si>
    <t>Mortuary</t>
  </si>
  <si>
    <t>Department of Health</t>
  </si>
  <si>
    <t>MTR Temporary Work Area for the WIL Construction (Former Kennedy Town Incinerator Plant and the Kennedy Town Abattoir)</t>
  </si>
  <si>
    <t>Other</t>
  </si>
  <si>
    <t>Temporary use for construction</t>
  </si>
  <si>
    <t>MTRC / Civil Engineering and Development Department</t>
  </si>
  <si>
    <t>Kennedy Town Incinerator Pier (WIL Construction)</t>
  </si>
  <si>
    <t>Kennedy Town Abattoir Pier (WIL Construction)</t>
  </si>
  <si>
    <t>Kennedy Town Poultry Pier (WIL Construction)</t>
  </si>
  <si>
    <t>Kennedy Town Old Cattle Pier (WIL Construction)</t>
  </si>
  <si>
    <t>Davis's Street Pier</t>
  </si>
  <si>
    <t>Private pier</t>
  </si>
  <si>
    <t>Government Property Agency</t>
  </si>
  <si>
    <t>New Praya, Kennedy Town</t>
  </si>
  <si>
    <t>Road / vehicle parking</t>
  </si>
  <si>
    <t>Highways Department</t>
  </si>
  <si>
    <t>Sitting Out Area adjacent to Kennedy Town (Belcher Bay) Bus Terminus (Shing Sai Road)</t>
  </si>
  <si>
    <t>Western PCWA Landing No. 1</t>
  </si>
  <si>
    <t>MTR West Island Line Barging Point (Western PCWA)</t>
  </si>
  <si>
    <t>MTRC</t>
  </si>
  <si>
    <t>Western District Public Cargo Working Area</t>
  </si>
  <si>
    <t>Cargo handling (public)</t>
  </si>
  <si>
    <t>Marine Department</t>
  </si>
  <si>
    <t>Sai Wan</t>
  </si>
  <si>
    <t>Western Wholesale Food Market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</si>
</sst>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b/>
      <sz val="10"/>
      <name val="Arial"/>
      <family val="2"/>
    </font>
    <font>
      <sz val="8"/>
      <name val="Arial"/>
      <family val="2"/>
    </font>
    <font>
      <b/>
      <u/>
      <sz val="10"/>
      <name val="Arial"/>
      <family val="2"/>
    </font>
    <font>
      <sz val="10"/>
      <name val="Arial"/>
      <family val="2"/>
    </font>
    <font>
      <b/>
      <sz val="9"/>
      <color indexed="81"/>
      <name val="Tahoma"/>
      <family val="2"/>
    </font>
    <font>
      <sz val="9"/>
      <color indexed="81"/>
      <name val="Tahoma"/>
      <family val="2"/>
    </font>
    <font>
      <sz val="10"/>
      <color indexed="10"/>
      <name val="Arial"/>
      <family val="2"/>
    </font>
    <font>
      <sz val="8"/>
      <color indexed="81"/>
      <name val="Tahoma"/>
      <family val="2"/>
    </font>
    <font>
      <b/>
      <sz val="8"/>
      <color indexed="81"/>
      <name val="Tahoma"/>
      <family val="2"/>
    </font>
    <font>
      <sz val="9"/>
      <name val="細明體"/>
      <family val="3"/>
      <charset val="136"/>
    </font>
    <font>
      <sz val="10"/>
      <name val="Arial"/>
    </font>
    <font>
      <b/>
      <sz val="10"/>
      <name val="Arial"/>
    </font>
    <font>
      <sz val="10"/>
      <name val="Arial"/>
    </font>
    <font>
      <sz val="10"/>
      <color indexed="10"/>
      <name val="Arial"/>
    </font>
    <font>
      <u/>
      <sz val="8"/>
      <color indexed="12"/>
      <name val="Arial"/>
    </font>
    <font>
      <sz val="8"/>
      <name val="Arial"/>
    </font>
    <font>
      <sz val="10"/>
      <color indexed="12"/>
      <name val="Arial"/>
    </font>
    <font>
      <sz val="10"/>
      <name val="Arial"/>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244">
    <xf numFmtId="0" fontId="0" fillId="0" borderId="0" xfId="0"/>
    <xf numFmtId="0" fontId="0" fillId="0" borderId="1" xfId="0" applyBorder="1"/>
    <xf numFmtId="0" fontId="0" fillId="0" borderId="2" xfId="0" applyBorder="1"/>
    <xf numFmtId="0" fontId="0" fillId="0" borderId="0" xfId="0" applyBorder="1"/>
    <xf numFmtId="0" fontId="0" fillId="0" borderId="0" xfId="0" applyBorder="1" applyAlignment="1">
      <alignment horizontal="center"/>
    </xf>
    <xf numFmtId="0" fontId="2" fillId="2" borderId="1" xfId="0" applyFont="1" applyFill="1" applyBorder="1" applyAlignment="1">
      <alignment horizontal="center" vertical="center" wrapText="1"/>
    </xf>
    <xf numFmtId="0" fontId="0" fillId="2" borderId="0" xfId="0" applyFill="1"/>
    <xf numFmtId="0" fontId="2" fillId="2" borderId="0" xfId="0" applyFont="1" applyFill="1" applyBorder="1" applyAlignment="1">
      <alignment horizontal="center" vertical="center" wrapText="1"/>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center"/>
    </xf>
    <xf numFmtId="0" fontId="0" fillId="0" borderId="0" xfId="0" applyFill="1" applyAlignment="1">
      <alignment horizontal="left"/>
    </xf>
    <xf numFmtId="0" fontId="0" fillId="0" borderId="2" xfId="0" applyFill="1" applyBorder="1"/>
    <xf numFmtId="0" fontId="0" fillId="0" borderId="1" xfId="0" applyFill="1" applyBorder="1"/>
    <xf numFmtId="0" fontId="0" fillId="0" borderId="0" xfId="0" applyFill="1"/>
    <xf numFmtId="0" fontId="0" fillId="0" borderId="1" xfId="0" applyBorder="1" applyAlignment="1">
      <alignment horizontal="center"/>
    </xf>
    <xf numFmtId="0" fontId="2" fillId="2" borderId="2" xfId="0" applyFont="1" applyFill="1" applyBorder="1" applyAlignment="1">
      <alignment horizontal="center" vertical="center" wrapText="1"/>
    </xf>
    <xf numFmtId="0" fontId="0" fillId="0" borderId="1" xfId="0" applyFill="1" applyBorder="1" applyAlignment="1">
      <alignment horizontal="left" vertical="center"/>
    </xf>
    <xf numFmtId="0" fontId="0" fillId="0" borderId="3" xfId="0" applyFill="1" applyBorder="1" applyAlignment="1">
      <alignment horizontal="left" vertical="center"/>
    </xf>
    <xf numFmtId="0" fontId="0" fillId="0" borderId="0" xfId="0" applyFill="1" applyBorder="1" applyAlignment="1">
      <alignment horizontal="left" vertical="center"/>
    </xf>
    <xf numFmtId="0" fontId="0" fillId="0" borderId="2" xfId="0" applyFill="1" applyBorder="1" applyAlignment="1">
      <alignment horizontal="left" vertical="center"/>
    </xf>
    <xf numFmtId="0" fontId="0" fillId="0" borderId="0" xfId="0" applyFill="1" applyAlignment="1">
      <alignment horizontal="left" vertical="center"/>
    </xf>
    <xf numFmtId="0" fontId="0" fillId="0" borderId="2" xfId="0" applyFill="1" applyBorder="1" applyAlignment="1">
      <alignment horizontal="left"/>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2" xfId="0" applyFont="1" applyFill="1" applyBorder="1" applyAlignment="1">
      <alignment horizontal="left" vertical="center"/>
    </xf>
    <xf numFmtId="0" fontId="1" fillId="0" borderId="1" xfId="0" applyFont="1" applyFill="1" applyBorder="1" applyAlignment="1">
      <alignment horizontal="left" vertical="center"/>
    </xf>
    <xf numFmtId="0" fontId="2" fillId="3" borderId="0" xfId="0" quotePrefix="1" applyFont="1" applyFill="1" applyBorder="1" applyAlignment="1">
      <alignment horizontal="left" vertical="center"/>
    </xf>
    <xf numFmtId="0" fontId="2" fillId="3" borderId="2" xfId="0" quotePrefix="1" applyFont="1" applyFill="1" applyBorder="1" applyAlignment="1">
      <alignment horizontal="left" vertical="center"/>
    </xf>
    <xf numFmtId="0" fontId="5" fillId="0" borderId="2" xfId="0" applyFont="1" applyFill="1" applyBorder="1" applyAlignment="1">
      <alignment horizontal="left"/>
    </xf>
    <xf numFmtId="0" fontId="2" fillId="3" borderId="3" xfId="0" applyFont="1" applyFill="1" applyBorder="1" applyAlignment="1">
      <alignment horizontal="left" vertical="center"/>
    </xf>
    <xf numFmtId="0" fontId="5" fillId="3" borderId="2" xfId="0" applyFont="1" applyFill="1" applyBorder="1" applyAlignment="1">
      <alignment horizontal="left" vertical="center"/>
    </xf>
    <xf numFmtId="0" fontId="1" fillId="0" borderId="2" xfId="0" applyFont="1" applyFill="1" applyBorder="1" applyAlignment="1">
      <alignment horizontal="left" vertical="center"/>
    </xf>
    <xf numFmtId="0" fontId="1" fillId="3" borderId="0" xfId="0" applyFont="1" applyFill="1" applyBorder="1" applyAlignment="1">
      <alignment horizontal="left" vertical="center"/>
    </xf>
    <xf numFmtId="0" fontId="0" fillId="0" borderId="1" xfId="0" applyFill="1" applyBorder="1" applyAlignment="1">
      <alignment horizontal="left"/>
    </xf>
    <xf numFmtId="0" fontId="1" fillId="0" borderId="0" xfId="0" applyFont="1" applyFill="1" applyBorder="1" applyAlignment="1">
      <alignment horizontal="left" vertical="center"/>
    </xf>
    <xf numFmtId="0" fontId="0" fillId="2" borderId="0" xfId="0" applyFill="1" applyAlignment="1">
      <alignment vertical="center"/>
    </xf>
    <xf numFmtId="0" fontId="1" fillId="3"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horizontal="left"/>
    </xf>
    <xf numFmtId="0" fontId="1" fillId="3" borderId="1" xfId="0" applyFont="1" applyFill="1" applyBorder="1" applyAlignment="1">
      <alignment horizontal="left" vertical="center"/>
    </xf>
    <xf numFmtId="0" fontId="5" fillId="0" borderId="2" xfId="0" applyFont="1" applyFill="1" applyBorder="1" applyAlignment="1">
      <alignment vertical="center"/>
    </xf>
    <xf numFmtId="0" fontId="12" fillId="0" borderId="1" xfId="0" applyFont="1"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1" fillId="0" borderId="6" xfId="0" applyFont="1" applyFill="1" applyBorder="1" applyAlignment="1">
      <alignment horizontal="left" vertical="center"/>
    </xf>
    <xf numFmtId="0" fontId="0" fillId="0" borderId="7" xfId="0" applyFill="1" applyBorder="1" applyAlignment="1">
      <alignment horizontal="left"/>
    </xf>
    <xf numFmtId="0" fontId="0" fillId="0" borderId="6" xfId="0" applyFill="1" applyBorder="1" applyAlignment="1">
      <alignment horizontal="left"/>
    </xf>
    <xf numFmtId="0" fontId="0" fillId="0" borderId="6" xfId="0" applyFill="1" applyBorder="1" applyAlignment="1">
      <alignment horizontal="left" vertical="center"/>
    </xf>
    <xf numFmtId="0" fontId="0" fillId="0" borderId="4" xfId="0" applyFill="1" applyBorder="1" applyAlignment="1">
      <alignment horizontal="left"/>
    </xf>
    <xf numFmtId="0" fontId="0" fillId="0" borderId="4" xfId="0" applyFill="1" applyBorder="1"/>
    <xf numFmtId="0" fontId="0" fillId="0" borderId="4" xfId="0" applyBorder="1"/>
    <xf numFmtId="0" fontId="12" fillId="0" borderId="0" xfId="0" applyFont="1" applyFill="1" applyAlignment="1">
      <alignment horizontal="left" vertical="center"/>
    </xf>
    <xf numFmtId="0" fontId="12" fillId="0" borderId="3" xfId="0" applyFont="1" applyFill="1" applyBorder="1" applyAlignment="1">
      <alignment horizontal="left" vertical="center"/>
    </xf>
    <xf numFmtId="0" fontId="5" fillId="0" borderId="0" xfId="0" applyFont="1" applyFill="1" applyBorder="1" applyAlignment="1">
      <alignment horizontal="left"/>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8" fillId="0" borderId="2" xfId="0" applyFont="1" applyFill="1" applyBorder="1"/>
    <xf numFmtId="0" fontId="12" fillId="0" borderId="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xf numFmtId="0" fontId="12" fillId="0" borderId="0" xfId="0" applyFont="1" applyFill="1" applyAlignment="1">
      <alignment horizontal="left"/>
    </xf>
    <xf numFmtId="0" fontId="14" fillId="0" borderId="0" xfId="0" applyFont="1" applyFill="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 xfId="0" applyFont="1" applyFill="1" applyBorder="1" applyAlignment="1">
      <alignment horizontal="left"/>
    </xf>
    <xf numFmtId="0" fontId="14" fillId="0" borderId="0" xfId="0" applyFont="1" applyFill="1" applyAlignment="1">
      <alignment horizontal="left"/>
    </xf>
    <xf numFmtId="0" fontId="14" fillId="0" borderId="0" xfId="0" applyFont="1" applyFill="1"/>
    <xf numFmtId="0" fontId="14" fillId="0" borderId="3" xfId="0" applyFont="1" applyFill="1" applyBorder="1" applyAlignment="1">
      <alignment horizontal="left" vertical="center"/>
    </xf>
    <xf numFmtId="0" fontId="14" fillId="0" borderId="2" xfId="0" applyFont="1" applyFill="1" applyBorder="1" applyAlignment="1">
      <alignment horizontal="left"/>
    </xf>
    <xf numFmtId="0" fontId="14" fillId="0" borderId="0" xfId="0" applyFont="1" applyFill="1" applyBorder="1" applyAlignment="1">
      <alignment horizontal="left"/>
    </xf>
    <xf numFmtId="0" fontId="14" fillId="0" borderId="2"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xf numFmtId="0" fontId="14" fillId="0" borderId="2" xfId="0" applyFont="1" applyFill="1" applyBorder="1"/>
    <xf numFmtId="0" fontId="14" fillId="0" borderId="0" xfId="0" applyFont="1" applyFill="1" applyBorder="1" applyAlignment="1">
      <alignment horizontal="center"/>
    </xf>
    <xf numFmtId="0" fontId="14" fillId="0" borderId="0" xfId="0" applyFont="1" applyFill="1" applyBorder="1"/>
    <xf numFmtId="0" fontId="14" fillId="0" borderId="1" xfId="0" applyFont="1" applyFill="1" applyBorder="1" applyAlignment="1">
      <alignment horizontal="center"/>
    </xf>
    <xf numFmtId="0" fontId="13" fillId="3" borderId="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2" xfId="0" applyFont="1" applyFill="1" applyBorder="1" applyAlignment="1">
      <alignment horizontal="left"/>
    </xf>
    <xf numFmtId="0" fontId="14" fillId="3" borderId="1" xfId="0" applyFont="1" applyFill="1" applyBorder="1" applyAlignment="1">
      <alignment horizontal="left"/>
    </xf>
    <xf numFmtId="0" fontId="14" fillId="3" borderId="2" xfId="0" applyFont="1" applyFill="1" applyBorder="1" applyAlignment="1">
      <alignment horizontal="left" vertical="center"/>
    </xf>
    <xf numFmtId="0" fontId="14" fillId="3" borderId="0" xfId="0" applyFont="1" applyFill="1" applyBorder="1" applyAlignment="1">
      <alignment horizontal="left"/>
    </xf>
    <xf numFmtId="0" fontId="14" fillId="3" borderId="0" xfId="0" applyFont="1" applyFill="1" applyAlignment="1">
      <alignment horizontal="left"/>
    </xf>
    <xf numFmtId="0" fontId="14" fillId="3" borderId="3" xfId="0" applyFont="1" applyFill="1" applyBorder="1" applyAlignment="1">
      <alignment horizontal="left" vertical="center"/>
    </xf>
    <xf numFmtId="0" fontId="14" fillId="3" borderId="1" xfId="0" applyFont="1" applyFill="1" applyBorder="1" applyAlignment="1">
      <alignment horizontal="left" vertical="center"/>
    </xf>
    <xf numFmtId="0" fontId="14" fillId="3" borderId="0" xfId="0" applyFont="1" applyFill="1" applyAlignment="1">
      <alignment horizontal="left" vertical="center"/>
    </xf>
    <xf numFmtId="0" fontId="14" fillId="3" borderId="2" xfId="0" quotePrefix="1" applyFont="1" applyFill="1" applyBorder="1" applyAlignment="1">
      <alignment horizontal="left" vertical="center"/>
    </xf>
    <xf numFmtId="0" fontId="14" fillId="3" borderId="0" xfId="0" quotePrefix="1" applyFont="1" applyFill="1" applyBorder="1" applyAlignment="1">
      <alignment horizontal="left" vertical="center"/>
    </xf>
    <xf numFmtId="0" fontId="5" fillId="0" borderId="0" xfId="0" applyFont="1"/>
    <xf numFmtId="0" fontId="5" fillId="2" borderId="0" xfId="0" applyFont="1" applyFill="1" applyAlignment="1">
      <alignment vertical="center"/>
    </xf>
    <xf numFmtId="0" fontId="5" fillId="2" borderId="0" xfId="0" applyFont="1" applyFill="1"/>
    <xf numFmtId="0" fontId="5" fillId="0" borderId="3" xfId="0" applyFont="1" applyFill="1" applyBorder="1" applyAlignment="1">
      <alignment horizontal="left" vertical="center"/>
    </xf>
    <xf numFmtId="0" fontId="5" fillId="0" borderId="1" xfId="0" applyFont="1" applyFill="1" applyBorder="1" applyAlignment="1">
      <alignment horizontal="left"/>
    </xf>
    <xf numFmtId="0" fontId="5" fillId="0" borderId="0" xfId="0" applyFont="1" applyFill="1"/>
    <xf numFmtId="0" fontId="5" fillId="0" borderId="0" xfId="0" applyFont="1" applyFill="1" applyAlignment="1">
      <alignment horizontal="left"/>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5" fillId="3" borderId="0" xfId="0" applyFont="1" applyFill="1" applyBorder="1" applyAlignment="1">
      <alignment horizontal="left" vertical="center"/>
    </xf>
    <xf numFmtId="0" fontId="5" fillId="3" borderId="1" xfId="0" applyFont="1" applyFill="1" applyBorder="1" applyAlignment="1">
      <alignment horizontal="left"/>
    </xf>
    <xf numFmtId="0" fontId="5" fillId="3" borderId="0" xfId="0" applyFont="1" applyFill="1" applyAlignment="1">
      <alignment horizontal="left"/>
    </xf>
    <xf numFmtId="0" fontId="5" fillId="3" borderId="3" xfId="0" applyFont="1" applyFill="1" applyBorder="1" applyAlignment="1">
      <alignment horizontal="left" vertical="center"/>
    </xf>
    <xf numFmtId="0" fontId="5" fillId="3" borderId="2" xfId="0" applyFont="1" applyFill="1" applyBorder="1" applyAlignment="1">
      <alignment horizontal="left"/>
    </xf>
    <xf numFmtId="0" fontId="5" fillId="3" borderId="0" xfId="0" applyFont="1" applyFill="1" applyBorder="1" applyAlignment="1">
      <alignment horizontal="left"/>
    </xf>
    <xf numFmtId="0" fontId="5" fillId="0" borderId="1" xfId="0" applyFont="1" applyBorder="1"/>
    <xf numFmtId="0" fontId="5" fillId="0" borderId="2" xfId="0" applyFont="1" applyBorder="1"/>
    <xf numFmtId="0" fontId="5" fillId="0" borderId="0" xfId="0" applyFont="1" applyBorder="1" applyAlignment="1">
      <alignment horizontal="center"/>
    </xf>
    <xf numFmtId="0" fontId="5" fillId="0" borderId="0" xfId="0" applyFont="1" applyBorder="1"/>
    <xf numFmtId="0" fontId="5" fillId="0" borderId="1" xfId="0" applyFont="1" applyBorder="1" applyAlignment="1">
      <alignment horizontal="center"/>
    </xf>
    <xf numFmtId="0" fontId="5" fillId="0" borderId="1" xfId="0" applyFont="1" applyFill="1" applyBorder="1"/>
    <xf numFmtId="0" fontId="5" fillId="0" borderId="2" xfId="0" applyFont="1" applyFill="1" applyBorder="1"/>
    <xf numFmtId="0" fontId="5" fillId="0" borderId="0" xfId="0" applyFont="1" applyFill="1" applyBorder="1"/>
    <xf numFmtId="0" fontId="15" fillId="0" borderId="1" xfId="0" applyFont="1" applyFill="1" applyBorder="1" applyAlignment="1">
      <alignment horizontal="left" vertical="center"/>
    </xf>
    <xf numFmtId="0" fontId="8" fillId="0" borderId="1" xfId="0" applyFont="1" applyFill="1" applyBorder="1" applyAlignment="1">
      <alignment horizontal="left" vertical="center"/>
    </xf>
    <xf numFmtId="0" fontId="2" fillId="0" borderId="0" xfId="0" applyFont="1"/>
    <xf numFmtId="0" fontId="15" fillId="0" borderId="0" xfId="0" applyFont="1" applyFill="1"/>
    <xf numFmtId="0" fontId="4" fillId="2" borderId="3" xfId="0" applyFont="1" applyFill="1" applyBorder="1" applyAlignment="1">
      <alignment vertical="center" wrapText="1"/>
    </xf>
    <xf numFmtId="0" fontId="0" fillId="0" borderId="0" xfId="0" applyAlignment="1">
      <alignment horizontal="left" vertical="center"/>
    </xf>
    <xf numFmtId="0" fontId="0" fillId="3" borderId="3" xfId="0" applyFill="1" applyBorder="1" applyAlignment="1">
      <alignment horizontal="left" vertical="center"/>
    </xf>
    <xf numFmtId="0" fontId="0" fillId="3" borderId="0"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0" xfId="0" applyFill="1" applyAlignment="1">
      <alignment horizontal="left" vertical="center"/>
    </xf>
    <xf numFmtId="0" fontId="1" fillId="3" borderId="1" xfId="0" applyFont="1" applyFill="1" applyBorder="1" applyAlignment="1">
      <alignment horizontal="left"/>
    </xf>
    <xf numFmtId="0" fontId="0" fillId="3" borderId="1" xfId="0" applyFill="1" applyBorder="1" applyAlignment="1">
      <alignment horizontal="left"/>
    </xf>
    <xf numFmtId="0" fontId="1" fillId="3" borderId="0" xfId="0" applyFont="1" applyFill="1" applyAlignment="1">
      <alignment horizontal="left"/>
    </xf>
    <xf numFmtId="0" fontId="0" fillId="3" borderId="0" xfId="0" applyFill="1" applyBorder="1" applyAlignment="1">
      <alignment horizontal="left"/>
    </xf>
    <xf numFmtId="0" fontId="0" fillId="0" borderId="3" xfId="0" applyBorder="1" applyAlignment="1">
      <alignment horizontal="left" vertical="center"/>
    </xf>
    <xf numFmtId="0" fontId="1" fillId="0" borderId="1" xfId="0" applyFont="1" applyFill="1" applyBorder="1" applyAlignment="1">
      <alignment horizontal="left"/>
    </xf>
    <xf numFmtId="0" fontId="0" fillId="0" borderId="0" xfId="0" applyAlignment="1">
      <alignment horizontal="left"/>
    </xf>
    <xf numFmtId="0" fontId="2" fillId="3" borderId="0" xfId="0" quotePrefix="1" applyFont="1" applyFill="1" applyAlignment="1">
      <alignment horizontal="left" vertical="center"/>
    </xf>
    <xf numFmtId="0" fontId="0" fillId="3" borderId="0" xfId="0" applyFill="1" applyAlignment="1">
      <alignment horizontal="left"/>
    </xf>
    <xf numFmtId="0" fontId="16" fillId="0" borderId="0" xfId="1" applyAlignment="1" applyProtection="1">
      <alignment horizontal="left"/>
    </xf>
    <xf numFmtId="0" fontId="16" fillId="0" borderId="0" xfId="1" applyAlignment="1" applyProtection="1"/>
    <xf numFmtId="0" fontId="15" fillId="0" borderId="0" xfId="0" applyFont="1" applyAlignment="1">
      <alignment horizontal="left"/>
    </xf>
    <xf numFmtId="0" fontId="15" fillId="0" borderId="0" xfId="0" applyFont="1"/>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5" fillId="0" borderId="1" xfId="0" applyFont="1" applyFill="1" applyBorder="1" applyAlignment="1">
      <alignment horizontal="left"/>
    </xf>
    <xf numFmtId="0" fontId="16" fillId="0" borderId="0" xfId="1" applyFill="1" applyAlignment="1" applyProtection="1">
      <alignment horizontal="left"/>
    </xf>
    <xf numFmtId="0" fontId="16" fillId="0" borderId="0" xfId="1" applyFill="1" applyBorder="1" applyAlignment="1" applyProtection="1">
      <alignment horizontal="left"/>
    </xf>
    <xf numFmtId="0" fontId="15" fillId="0" borderId="0" xfId="0" applyFont="1" applyFill="1" applyBorder="1" applyAlignment="1">
      <alignment horizontal="left"/>
    </xf>
    <xf numFmtId="0" fontId="15" fillId="0" borderId="2" xfId="0" applyFont="1" applyFill="1" applyBorder="1" applyAlignment="1">
      <alignment horizontal="left"/>
    </xf>
    <xf numFmtId="0" fontId="15" fillId="3" borderId="3" xfId="0" applyFont="1" applyFill="1" applyBorder="1" applyAlignment="1">
      <alignment horizontal="left" vertical="center"/>
    </xf>
    <xf numFmtId="0" fontId="15" fillId="3" borderId="1" xfId="0" applyFont="1" applyFill="1" applyBorder="1" applyAlignment="1">
      <alignment horizontal="left"/>
    </xf>
    <xf numFmtId="0" fontId="15" fillId="3" borderId="0" xfId="0" applyFont="1" applyFill="1" applyAlignment="1">
      <alignment horizontal="left"/>
    </xf>
    <xf numFmtId="0" fontId="15" fillId="3" borderId="0" xfId="0" applyFont="1" applyFill="1" applyBorder="1" applyAlignment="1">
      <alignment horizontal="left"/>
    </xf>
    <xf numFmtId="0" fontId="15" fillId="3" borderId="2" xfId="0" applyFont="1" applyFill="1" applyBorder="1" applyAlignment="1">
      <alignment horizontal="left"/>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2" fillId="3" borderId="0" xfId="0" applyFont="1" applyFill="1" applyBorder="1" applyAlignment="1">
      <alignment horizontal="left"/>
    </xf>
    <xf numFmtId="0" fontId="12" fillId="3" borderId="0" xfId="0" applyFont="1" applyFill="1" applyAlignment="1">
      <alignment horizontal="left"/>
    </xf>
    <xf numFmtId="0" fontId="12" fillId="3" borderId="1" xfId="0" applyFont="1" applyFill="1" applyBorder="1" applyAlignment="1">
      <alignment horizontal="left"/>
    </xf>
    <xf numFmtId="0" fontId="16" fillId="0" borderId="0" xfId="1" applyFill="1" applyAlignment="1" applyProtection="1"/>
    <xf numFmtId="0" fontId="15" fillId="0" borderId="0" xfId="0" applyFont="1" applyFill="1" applyAlignment="1">
      <alignment horizontal="left"/>
    </xf>
    <xf numFmtId="0" fontId="8" fillId="0" borderId="0" xfId="0" applyFont="1" applyFill="1" applyAlignment="1">
      <alignment horizontal="left" vertical="center"/>
    </xf>
    <xf numFmtId="0" fontId="8" fillId="0" borderId="2" xfId="0" applyFont="1" applyFill="1" applyBorder="1" applyAlignment="1">
      <alignment horizontal="left" vertical="center"/>
    </xf>
    <xf numFmtId="0" fontId="8" fillId="0" borderId="2" xfId="0" quotePrefix="1" applyFont="1" applyFill="1" applyBorder="1" applyAlignment="1">
      <alignment horizontal="left" vertical="center"/>
    </xf>
    <xf numFmtId="0" fontId="8" fillId="0" borderId="0" xfId="0" quotePrefix="1" applyFont="1" applyFill="1" applyBorder="1" applyAlignment="1">
      <alignment horizontal="left" vertical="center"/>
    </xf>
    <xf numFmtId="0" fontId="15" fillId="3" borderId="1" xfId="0" applyFont="1" applyFill="1" applyBorder="1" applyAlignment="1">
      <alignment horizontal="left" vertical="center"/>
    </xf>
    <xf numFmtId="0" fontId="16" fillId="0" borderId="0" xfId="1" applyFill="1" applyBorder="1" applyAlignment="1" applyProtection="1">
      <alignment horizontal="left" vertical="center"/>
    </xf>
    <xf numFmtId="0" fontId="12" fillId="3" borderId="3" xfId="0" applyFont="1" applyFill="1" applyBorder="1" applyAlignment="1">
      <alignment horizontal="left" vertical="center"/>
    </xf>
    <xf numFmtId="0" fontId="12" fillId="3" borderId="2" xfId="0" applyFont="1" applyFill="1" applyBorder="1" applyAlignment="1">
      <alignment horizontal="left"/>
    </xf>
    <xf numFmtId="0" fontId="12" fillId="3" borderId="2" xfId="0" applyFont="1" applyFill="1" applyBorder="1" applyAlignment="1">
      <alignment horizontal="left" vertical="center"/>
    </xf>
    <xf numFmtId="0" fontId="12" fillId="3" borderId="0" xfId="0" applyFont="1" applyFill="1" applyBorder="1" applyAlignment="1">
      <alignment horizontal="left" vertical="center"/>
    </xf>
    <xf numFmtId="0" fontId="8" fillId="0" borderId="3" xfId="0" applyFont="1" applyFill="1" applyBorder="1" applyAlignment="1">
      <alignment horizontal="left" vertical="center"/>
    </xf>
    <xf numFmtId="0" fontId="1" fillId="0" borderId="2" xfId="0" quotePrefix="1" applyFont="1" applyFill="1" applyBorder="1" applyAlignment="1">
      <alignment horizontal="left" vertical="center"/>
    </xf>
    <xf numFmtId="0" fontId="1" fillId="0" borderId="0" xfId="0" quotePrefix="1" applyFont="1" applyFill="1" applyBorder="1" applyAlignment="1">
      <alignment horizontal="left" vertical="center"/>
    </xf>
    <xf numFmtId="0" fontId="15" fillId="3" borderId="3" xfId="0" applyFont="1" applyFill="1" applyBorder="1" applyAlignment="1">
      <alignment horizontal="left" vertical="center" indent="1"/>
    </xf>
    <xf numFmtId="0" fontId="18" fillId="0" borderId="0" xfId="0" applyFont="1" applyFill="1" applyAlignment="1">
      <alignment horizontal="left"/>
    </xf>
    <xf numFmtId="0" fontId="18" fillId="0" borderId="0" xfId="0" applyFont="1" applyFill="1"/>
    <xf numFmtId="0" fontId="15" fillId="0" borderId="3" xfId="0" applyFont="1" applyFill="1" applyBorder="1" applyAlignment="1">
      <alignment horizontal="left" vertical="center" indent="1"/>
    </xf>
    <xf numFmtId="0" fontId="18" fillId="0" borderId="2" xfId="0" applyFont="1" applyFill="1" applyBorder="1" applyAlignment="1">
      <alignment horizontal="left"/>
    </xf>
    <xf numFmtId="0" fontId="18" fillId="0" borderId="3" xfId="0" applyFont="1" applyFill="1" applyBorder="1" applyAlignment="1">
      <alignment horizontal="left" vertical="center"/>
    </xf>
    <xf numFmtId="0" fontId="18" fillId="0" borderId="0" xfId="0" applyFont="1" applyFill="1" applyAlignment="1">
      <alignment horizontal="left" vertical="center"/>
    </xf>
    <xf numFmtId="0" fontId="18" fillId="0" borderId="0" xfId="0" applyFont="1" applyFill="1" applyBorder="1" applyAlignment="1">
      <alignment horizontal="left" vertical="center"/>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1" xfId="0" applyFont="1" applyFill="1" applyBorder="1" applyAlignment="1">
      <alignment horizontal="left"/>
    </xf>
    <xf numFmtId="0" fontId="18" fillId="0" borderId="0" xfId="0" applyFont="1" applyFill="1" applyBorder="1" applyAlignment="1">
      <alignment horizontal="left"/>
    </xf>
    <xf numFmtId="0" fontId="18" fillId="3" borderId="1" xfId="0" applyFont="1" applyFill="1" applyBorder="1" applyAlignment="1">
      <alignment horizontal="left"/>
    </xf>
    <xf numFmtId="0" fontId="18" fillId="3" borderId="3" xfId="0" applyFont="1" applyFill="1" applyBorder="1" applyAlignment="1">
      <alignment horizontal="left" vertical="center"/>
    </xf>
    <xf numFmtId="0" fontId="18" fillId="3" borderId="0"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xf>
    <xf numFmtId="0" fontId="18" fillId="3" borderId="2" xfId="0" applyFont="1" applyFill="1" applyBorder="1" applyAlignment="1">
      <alignment horizontal="left" vertical="center"/>
    </xf>
    <xf numFmtId="0" fontId="18" fillId="3" borderId="0" xfId="0" applyFont="1" applyFill="1" applyBorder="1" applyAlignment="1">
      <alignment horizontal="left"/>
    </xf>
    <xf numFmtId="0" fontId="18" fillId="3" borderId="0" xfId="0" applyFont="1" applyFill="1" applyAlignment="1">
      <alignment horizontal="left"/>
    </xf>
    <xf numFmtId="0" fontId="18" fillId="3" borderId="3" xfId="0" applyFont="1" applyFill="1" applyBorder="1" applyAlignment="1">
      <alignment horizontal="left" vertical="center" indent="1"/>
    </xf>
    <xf numFmtId="0" fontId="1" fillId="0" borderId="0" xfId="0" applyFont="1" applyFill="1"/>
    <xf numFmtId="0" fontId="5" fillId="3" borderId="3" xfId="0" applyFont="1" applyFill="1" applyBorder="1" applyAlignment="1">
      <alignment horizontal="left" vertical="center" indent="1"/>
    </xf>
    <xf numFmtId="0" fontId="1" fillId="0" borderId="1" xfId="0" applyFont="1" applyFill="1" applyBorder="1"/>
    <xf numFmtId="0" fontId="1" fillId="0" borderId="1" xfId="0" applyFont="1" applyBorder="1"/>
    <xf numFmtId="0" fontId="1" fillId="0" borderId="0" xfId="0" applyFont="1"/>
    <xf numFmtId="0" fontId="1" fillId="0" borderId="2" xfId="0" applyFont="1" applyBorder="1"/>
    <xf numFmtId="0" fontId="1" fillId="0" borderId="0" xfId="0" applyFont="1" applyBorder="1" applyAlignment="1">
      <alignment horizontal="center"/>
    </xf>
    <xf numFmtId="0" fontId="1" fillId="0" borderId="0" xfId="0" applyFont="1" applyBorder="1"/>
    <xf numFmtId="0" fontId="1" fillId="0" borderId="1" xfId="0" applyFont="1" applyBorder="1" applyAlignment="1">
      <alignment horizontal="center"/>
    </xf>
    <xf numFmtId="0" fontId="19" fillId="0" borderId="0" xfId="0" applyFont="1" applyFill="1" applyAlignment="1">
      <alignment horizontal="left"/>
    </xf>
    <xf numFmtId="0" fontId="19" fillId="0" borderId="0" xfId="0" applyFont="1" applyFill="1"/>
    <xf numFmtId="0" fontId="19" fillId="0" borderId="0" xfId="0" applyFont="1" applyFill="1" applyAlignment="1">
      <alignment horizontal="left" vertical="center"/>
    </xf>
    <xf numFmtId="0" fontId="19" fillId="0" borderId="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1" xfId="0" applyFont="1" applyFill="1" applyBorder="1" applyAlignment="1">
      <alignment horizontal="left"/>
    </xf>
    <xf numFmtId="0" fontId="19" fillId="0" borderId="3" xfId="0" applyFont="1" applyFill="1" applyBorder="1" applyAlignment="1">
      <alignment horizontal="left" vertical="center" indent="1"/>
    </xf>
    <xf numFmtId="0" fontId="19" fillId="0" borderId="2" xfId="0" quotePrefix="1"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2" xfId="0" applyFont="1" applyFill="1" applyBorder="1" applyAlignment="1">
      <alignment horizontal="left"/>
    </xf>
    <xf numFmtId="0" fontId="19" fillId="0" borderId="0" xfId="0" applyFont="1" applyFill="1" applyBorder="1" applyAlignment="1">
      <alignment horizontal="left"/>
    </xf>
    <xf numFmtId="0" fontId="16" fillId="0" borderId="0" xfId="1" applyFont="1" applyFill="1" applyAlignment="1" applyProtection="1">
      <alignment horizontal="left"/>
    </xf>
    <xf numFmtId="0" fontId="16" fillId="0" borderId="0" xfId="1" applyFont="1" applyFill="1" applyAlignment="1" applyProtection="1"/>
    <xf numFmtId="0" fontId="5" fillId="0" borderId="0" xfId="0" applyFont="1" applyFill="1" applyBorder="1" applyAlignment="1">
      <alignment horizontal="center"/>
    </xf>
    <xf numFmtId="0" fontId="5" fillId="0" borderId="1" xfId="0" applyFont="1" applyFill="1" applyBorder="1" applyAlignment="1">
      <alignment horizontal="center"/>
    </xf>
    <xf numFmtId="0" fontId="14" fillId="0" borderId="0" xfId="0" applyFont="1" applyFill="1" applyBorder="1" applyAlignment="1">
      <alignment horizontal="left" vertical="center"/>
    </xf>
    <xf numFmtId="0" fontId="14" fillId="0"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2" xfId="0" applyFont="1" applyFill="1" applyBorder="1" applyAlignment="1">
      <alignment horizontal="left" vertical="center"/>
    </xf>
    <xf numFmtId="0" fontId="14" fillId="3" borderId="2" xfId="0" applyFont="1" applyFill="1" applyBorder="1" applyAlignment="1">
      <alignment horizontal="left" vertical="center"/>
    </xf>
    <xf numFmtId="0" fontId="14" fillId="0" borderId="2" xfId="0" applyFont="1" applyFill="1" applyBorder="1" applyAlignment="1">
      <alignment horizontal="left"/>
    </xf>
    <xf numFmtId="0" fontId="14" fillId="0" borderId="1" xfId="0" applyFont="1" applyFill="1" applyBorder="1" applyAlignment="1">
      <alignment horizontal="left" vertical="center"/>
    </xf>
    <xf numFmtId="0" fontId="15" fillId="0" borderId="2" xfId="0" applyFont="1" applyFill="1" applyBorder="1" applyAlignment="1">
      <alignment horizontal="left" vertical="center"/>
    </xf>
    <xf numFmtId="0" fontId="2"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0" borderId="2" xfId="0" applyFont="1" applyFill="1" applyBorder="1" applyAlignment="1">
      <alignment horizontal="left" vertical="center"/>
    </xf>
    <xf numFmtId="0" fontId="12"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1" xfId="0" applyFont="1" applyFill="1" applyBorder="1" applyAlignment="1">
      <alignment horizontal="left" vertical="center"/>
    </xf>
    <xf numFmtId="0" fontId="5"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0" borderId="2" xfId="0" applyFont="1" applyFill="1" applyBorder="1" applyAlignment="1">
      <alignment horizontal="left"/>
    </xf>
    <xf numFmtId="0" fontId="5" fillId="3" borderId="2" xfId="0" applyFont="1" applyFill="1" applyBorder="1" applyAlignment="1">
      <alignment horizontal="left" vertical="center"/>
    </xf>
    <xf numFmtId="0" fontId="5" fillId="3" borderId="0"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d.gov.hk/filemanager/en/content_443/hong%20kong%20island.xls" TargetMode="External"/><Relationship Id="rId21" Type="http://schemas.openxmlformats.org/officeDocument/2006/relationships/hyperlink" Target="http://www.rhkyc.org.hk/" TargetMode="External"/><Relationship Id="rId34" Type="http://schemas.openxmlformats.org/officeDocument/2006/relationships/hyperlink" Target="http://www.landsd.gov.hk/en/stt/gn4405e.htm" TargetMode="External"/><Relationship Id="rId42" Type="http://schemas.openxmlformats.org/officeDocument/2006/relationships/hyperlink" Target="http://www.lcsd.gov.hk/beach/en/beach-address-tw.php" TargetMode="External"/><Relationship Id="rId47" Type="http://schemas.openxmlformats.org/officeDocument/2006/relationships/hyperlink" Target="http://www.epd.gov.hk/eia/register/report/eiareport/eia_1692009/EIA%20Report/Volume%202%20to%204%20-%20Drawings%20(Part%201-%20Part%203)/Drawings/M54%20-%20Landscape%20and%20Visual/NOL_ERL_300_C_XRL_ENS_M54_062C.pdf" TargetMode="External"/><Relationship Id="rId50" Type="http://schemas.openxmlformats.org/officeDocument/2006/relationships/hyperlink" Target="http://www.hph.com/globalbusiness/business.aspx?gid=63" TargetMode="External"/><Relationship Id="rId55" Type="http://schemas.openxmlformats.org/officeDocument/2006/relationships/hyperlink" Target="http://www.td.gov.hk/filemanager/en/content_443/kowloon.xls" TargetMode="External"/><Relationship Id="rId63" Type="http://schemas.openxmlformats.org/officeDocument/2006/relationships/hyperlink" Target="http://www.hkatc.gov.hk/HK_AIP/supp/C05-09.pdf" TargetMode="External"/><Relationship Id="rId68" Type="http://schemas.openxmlformats.org/officeDocument/2006/relationships/hyperlink" Target="http://www.legco.gov.hk/yr10-11/english/panels/tp/tp_rdp/papers/tp_rdp1206cb1-603-1-e.pdf" TargetMode="External"/><Relationship Id="rId76" Type="http://schemas.openxmlformats.org/officeDocument/2006/relationships/hyperlink" Target="http://www.nwff.com.hk/eng/services/NP_KC_HH/" TargetMode="External"/><Relationship Id="rId84" Type="http://schemas.openxmlformats.org/officeDocument/2006/relationships/hyperlink" Target="http://www.td.gov.hk/filemanager/en/content_1983/egn20071104709.pdf" TargetMode="External"/><Relationship Id="rId89" Type="http://schemas.openxmlformats.org/officeDocument/2006/relationships/hyperlink" Target="http://www.info.gov.hk/gia/general/201112/09/P201112080164.htm" TargetMode="External"/><Relationship Id="rId97" Type="http://schemas.openxmlformats.org/officeDocument/2006/relationships/printerSettings" Target="../printerSettings/printerSettings1.bin"/><Relationship Id="rId7" Type="http://schemas.openxmlformats.org/officeDocument/2006/relationships/hyperlink" Target="http://www.wd2.gov.hk/eng/introduction.html" TargetMode="External"/><Relationship Id="rId71" Type="http://schemas.openxmlformats.org/officeDocument/2006/relationships/hyperlink" Target="http://www.landsd.gov.hk/en/stt/2009q2.htm" TargetMode="External"/><Relationship Id="rId92" Type="http://schemas.openxmlformats.org/officeDocument/2006/relationships/hyperlink" Target="http://www.epd.gov.hk/eia/register/profile/latest/dir210/dir210.pdf" TargetMode="External"/><Relationship Id="rId2" Type="http://schemas.openxmlformats.org/officeDocument/2006/relationships/hyperlink" Target="http://www.kaitakcruiseterminal.com.hk/" TargetMode="External"/><Relationship Id="rId16" Type="http://schemas.openxmlformats.org/officeDocument/2006/relationships/hyperlink" Target="http://www.epd.gov.hk/epd/english/environmentinhk/waste/prob_solutions/msw_iwts.html" TargetMode="External"/><Relationship Id="rId29" Type="http://schemas.openxmlformats.org/officeDocument/2006/relationships/hyperlink" Target="http://www.lcsd.gov.hk/parks/qbp/en/index.html" TargetMode="External"/><Relationship Id="rId11" Type="http://schemas.openxmlformats.org/officeDocument/2006/relationships/hyperlink" Target="http://www.pitcl.com.hk/eng/html/index.asp" TargetMode="External"/><Relationship Id="rId24" Type="http://schemas.openxmlformats.org/officeDocument/2006/relationships/hyperlink" Target="http://www.cruise.com.hk/" TargetMode="External"/><Relationship Id="rId32" Type="http://schemas.openxmlformats.org/officeDocument/2006/relationships/hyperlink" Target="http://www.fmo.org.hk/index/lang_en/page_fmo-market/market_02/" TargetMode="External"/><Relationship Id="rId37" Type="http://schemas.openxmlformats.org/officeDocument/2006/relationships/hyperlink" Target="http://www.cedd.gov.hk/eng/services/licences/index.htm" TargetMode="External"/><Relationship Id="rId40" Type="http://schemas.openxmlformats.org/officeDocument/2006/relationships/hyperlink" Target="http://www.landsd.gov.hk/en/stt/2006q2.htm" TargetMode="External"/><Relationship Id="rId45" Type="http://schemas.openxmlformats.org/officeDocument/2006/relationships/hyperlink" Target="http://www.lcsd.gov.hk/parks/twp/en/index.html" TargetMode="External"/><Relationship Id="rId53" Type="http://schemas.openxmlformats.org/officeDocument/2006/relationships/hyperlink" Target="http://www.wsd.gov.hk/en/customer_services_and_water_bills/sale_of_water_tickets_and_water_selling_kiosks/index.html" TargetMode="External"/><Relationship Id="rId58" Type="http://schemas.openxmlformats.org/officeDocument/2006/relationships/hyperlink" Target="http://www.fmo.org.hk/index/lang_en/page_fmo-market/market_04/" TargetMode="External"/><Relationship Id="rId66" Type="http://schemas.openxmlformats.org/officeDocument/2006/relationships/hyperlink" Target="http://www.starferry.com.hk/" TargetMode="External"/><Relationship Id="rId74" Type="http://schemas.openxmlformats.org/officeDocument/2006/relationships/hyperlink" Target="http://www.landsd.gov.hk/en/stt/2004q4.htm" TargetMode="External"/><Relationship Id="rId79" Type="http://schemas.openxmlformats.org/officeDocument/2006/relationships/hyperlink" Target="http://www.pland.gov.hk/pland_en/p_study/prog_s/sek_09/website_chib5_eng/Kai_Tak_html/Stage3_WebSubmission/Stakeholders_PriOwner_OwnerCorps/Kenneth_To&amp;AssociatesLtd.pdf" TargetMode="External"/><Relationship Id="rId87" Type="http://schemas.openxmlformats.org/officeDocument/2006/relationships/hyperlink" Target="http://www.fullness.org.hk/" TargetMode="External"/><Relationship Id="rId5" Type="http://schemas.openxmlformats.org/officeDocument/2006/relationships/hyperlink" Target="http://www.news.gov.hk/en/city_life/html/2014/08/20140810_122111.shtml?pickList=highlight" TargetMode="External"/><Relationship Id="rId61" Type="http://schemas.openxmlformats.org/officeDocument/2006/relationships/hyperlink" Target="http://www.legco.gov.hk/yr08-09/english/panels/dev/dev_hfp/papers/dev_hfpcb1-849-1-e.pdf" TargetMode="External"/><Relationship Id="rId82" Type="http://schemas.openxmlformats.org/officeDocument/2006/relationships/hyperlink" Target="http://www.lcsd.gov.hk/parks/ktp/en/index.php" TargetMode="External"/><Relationship Id="rId90" Type="http://schemas.openxmlformats.org/officeDocument/2006/relationships/hyperlink" Target="http://www.harbourfront.org.hk/hec/eng/subcom/doc/meeting31_paper2.pdf" TargetMode="External"/><Relationship Id="rId95" Type="http://schemas.openxmlformats.org/officeDocument/2006/relationships/hyperlink" Target="http://www.landsd.gov.hk/en/stt/2004q1.htm" TargetMode="External"/><Relationship Id="rId19" Type="http://schemas.openxmlformats.org/officeDocument/2006/relationships/hyperlink" Target="http://www.devb.gov.hk/reclamation/en/basic/fact_sheet/fs7/index.html" TargetMode="External"/><Relationship Id="rId14" Type="http://schemas.openxmlformats.org/officeDocument/2006/relationships/hyperlink" Target="http://www.nwff.com.hk/eng/services/outlying_islands/" TargetMode="External"/><Relationship Id="rId22" Type="http://schemas.openxmlformats.org/officeDocument/2006/relationships/hyperlink" Target="http://www.legco.gov.hk/yr06-07/english/panels/plw/papers/plw1128cb1-664-2-e.pdf" TargetMode="External"/><Relationship Id="rId27" Type="http://schemas.openxmlformats.org/officeDocument/2006/relationships/hyperlink" Target="http://www.td.gov.hk/filemanager/en/content_443/hong%20kong%20island.xls" TargetMode="External"/><Relationship Id="rId30" Type="http://schemas.openxmlformats.org/officeDocument/2006/relationships/hyperlink" Target="http://www.td.gov.hk/en/transport_in_hong_kong/public_transport/ferries/service_details/index.html" TargetMode="External"/><Relationship Id="rId35" Type="http://schemas.openxmlformats.org/officeDocument/2006/relationships/hyperlink" Target="http://www.safetygodown.com/" TargetMode="External"/><Relationship Id="rId43" Type="http://schemas.openxmlformats.org/officeDocument/2006/relationships/hyperlink" Target="http://www.lcsd.gov.hk/beach/en/beach-address-tw.php" TargetMode="External"/><Relationship Id="rId48" Type="http://schemas.openxmlformats.org/officeDocument/2006/relationships/hyperlink" Target="http://www.dsd.gov.hk/EN/Files/sewerage/our_sewage_treatment_facilities/Sewage%20Treatment%20Plant%20List_HK-ENG.pdf" TargetMode="External"/><Relationship Id="rId56" Type="http://schemas.openxmlformats.org/officeDocument/2006/relationships/hyperlink" Target="http://www.hfc.org.hk/filemanager/files/kln_TFK_06_2010.pdf" TargetMode="External"/><Relationship Id="rId64" Type="http://schemas.openxmlformats.org/officeDocument/2006/relationships/hyperlink" Target="http://www.pacificclub.com.hk/" TargetMode="External"/><Relationship Id="rId69" Type="http://schemas.openxmlformats.org/officeDocument/2006/relationships/hyperlink" Target="http://www.mtr-shatincentrallink.hk/pdf/en/construction/work-in-harbour/ccm_eng.pdf" TargetMode="External"/><Relationship Id="rId77" Type="http://schemas.openxmlformats.org/officeDocument/2006/relationships/hyperlink" Target="http://www.epd.gov.hk/eia/register/report/eiareport/eia_1822010/index.htm" TargetMode="External"/><Relationship Id="rId8" Type="http://schemas.openxmlformats.org/officeDocument/2006/relationships/hyperlink" Target="http://www.legco.gov.hk/yr09-10/english/subleg/brief/98_brf.pdf" TargetMode="External"/><Relationship Id="rId51" Type="http://schemas.openxmlformats.org/officeDocument/2006/relationships/hyperlink" Target="http://www.hoikong.com/location.htm" TargetMode="External"/><Relationship Id="rId72" Type="http://schemas.openxmlformats.org/officeDocument/2006/relationships/hyperlink" Target="http://www.nwff.com.hk/eng/services/NP_KC_HH/" TargetMode="External"/><Relationship Id="rId80" Type="http://schemas.openxmlformats.org/officeDocument/2006/relationships/hyperlink" Target="http://www.hfc.org.hk/filemanager/files/KT_TFKT_4_2010.pdf" TargetMode="External"/><Relationship Id="rId85" Type="http://schemas.openxmlformats.org/officeDocument/2006/relationships/hyperlink" Target="http://www.hkf.com/en/dangerous_goods_vehicular_ferry_service.html" TargetMode="External"/><Relationship Id="rId93" Type="http://schemas.openxmlformats.org/officeDocument/2006/relationships/hyperlink" Target="http://www.fmo.org.hk/index/lang_en/page_fmo-market/market_03/" TargetMode="External"/><Relationship Id="rId98" Type="http://schemas.openxmlformats.org/officeDocument/2006/relationships/vmlDrawing" Target="../drawings/vmlDrawing1.vml"/><Relationship Id="rId3" Type="http://schemas.openxmlformats.org/officeDocument/2006/relationships/hyperlink" Target="http://www.wd2.gov.hk/eng/introduction_contract.html?parm=c3_2014_03" TargetMode="External"/><Relationship Id="rId12" Type="http://schemas.openxmlformats.org/officeDocument/2006/relationships/hyperlink" Target="http://www.hkri.com/icms2/template?series=88" TargetMode="External"/><Relationship Id="rId17" Type="http://schemas.openxmlformats.org/officeDocument/2006/relationships/hyperlink" Target="http://www.e9899.com/eng/index1.html" TargetMode="External"/><Relationship Id="rId25" Type="http://schemas.openxmlformats.org/officeDocument/2006/relationships/hyperlink" Target="http://www.hkf.com/en/dangerous_goods_vehicular_ferry_service.html" TargetMode="External"/><Relationship Id="rId33" Type="http://schemas.openxmlformats.org/officeDocument/2006/relationships/hyperlink" Target="http://hk.coastaldefence.museum/index.php" TargetMode="External"/><Relationship Id="rId38" Type="http://schemas.openxmlformats.org/officeDocument/2006/relationships/hyperlink" Target="http://www.epd.gov.hk/epd/english/environmentinhk/waste/prob_solutions/msw_iets.html" TargetMode="External"/><Relationship Id="rId46" Type="http://schemas.openxmlformats.org/officeDocument/2006/relationships/hyperlink" Target="http://www.lcsd.gov.hk/parks/twwp/en/index.html" TargetMode="External"/><Relationship Id="rId59" Type="http://schemas.openxmlformats.org/officeDocument/2006/relationships/hyperlink" Target="http://www.crclogistics.com/eng/logistic/yfwharf.html" TargetMode="External"/><Relationship Id="rId67" Type="http://schemas.openxmlformats.org/officeDocument/2006/relationships/hyperlink" Target="http://www.avenueofstars.com.hk/eng/home.asp" TargetMode="External"/><Relationship Id="rId20" Type="http://schemas.openxmlformats.org/officeDocument/2006/relationships/hyperlink" Target="http://www.starferry.com.hk/" TargetMode="External"/><Relationship Id="rId41" Type="http://schemas.openxmlformats.org/officeDocument/2006/relationships/hyperlink" Target="http://www.epd.gov.hk/epd/english/environmentinhk/waste/prob_solutions/chemical_cwtcintro.html" TargetMode="External"/><Relationship Id="rId54" Type="http://schemas.openxmlformats.org/officeDocument/2006/relationships/hyperlink" Target="http://www.atkins.com.hk/hongkong/downloads/case_study_lai_chi_kok.pdf" TargetMode="External"/><Relationship Id="rId62" Type="http://schemas.openxmlformats.org/officeDocument/2006/relationships/hyperlink" Target="http://www.lcsd.gov.hk/parks/wkwp/en/index.php" TargetMode="External"/><Relationship Id="rId70" Type="http://schemas.openxmlformats.org/officeDocument/2006/relationships/hyperlink" Target="http://www.hfc.org.hk/filemanager/files/kln_TFK_5_2010.pdf" TargetMode="External"/><Relationship Id="rId75" Type="http://schemas.openxmlformats.org/officeDocument/2006/relationships/hyperlink" Target="http://www.districtcouncils.gov.hk/klc_d/chinese/doc/3LDFMC_9cmin.pdf" TargetMode="External"/><Relationship Id="rId83" Type="http://schemas.openxmlformats.org/officeDocument/2006/relationships/hyperlink" Target="http://www.td.gov.hk/en/transport_in_hong_kong/public_transport/ferries/service_details/index.html" TargetMode="External"/><Relationship Id="rId88" Type="http://schemas.openxmlformats.org/officeDocument/2006/relationships/hyperlink" Target="http://www.td.gov.hk/filemanager/en/content_1379/tek%20mc%20parking%20inventory%2020110630.xls" TargetMode="External"/><Relationship Id="rId91" Type="http://schemas.openxmlformats.org/officeDocument/2006/relationships/hyperlink" Target="http://www.hfc.org.hk/filemanager/files/kln_TFK_4_2010.pdf" TargetMode="External"/><Relationship Id="rId96" Type="http://schemas.openxmlformats.org/officeDocument/2006/relationships/hyperlink" Target="http://www.td.gov.hk/en/transport_in_hong_kong/public_transport/ferries/service_details/index.html" TargetMode="External"/><Relationship Id="rId1" Type="http://schemas.openxmlformats.org/officeDocument/2006/relationships/hyperlink" Target="http://www.hkmaritimemuseum.org/" TargetMode="External"/><Relationship Id="rId6" Type="http://schemas.openxmlformats.org/officeDocument/2006/relationships/hyperlink" Target="http://www.wd2.gov.hk/eng/introduction.html" TargetMode="External"/><Relationship Id="rId15" Type="http://schemas.openxmlformats.org/officeDocument/2006/relationships/hyperlink" Target="http://www.starferry.com.hk/" TargetMode="External"/><Relationship Id="rId23" Type="http://schemas.openxmlformats.org/officeDocument/2006/relationships/hyperlink" Target="http://www.nwff.com.hk/eng/services/NP_KC_HH/" TargetMode="External"/><Relationship Id="rId28" Type="http://schemas.openxmlformats.org/officeDocument/2006/relationships/hyperlink" Target="http://www.hfc.org.hk/filemanager/files/TFHK_3_2010_ppt1.pdf" TargetMode="External"/><Relationship Id="rId36" Type="http://schemas.openxmlformats.org/officeDocument/2006/relationships/hyperlink" Target="http://www.kerrylogistics.com/htdocs/pdf/corporate/tc/KerryWarehouseChaiWan-HongKong.pdf" TargetMode="External"/><Relationship Id="rId49" Type="http://schemas.openxmlformats.org/officeDocument/2006/relationships/hyperlink" Target="http://www.mardep.gov.hk/en/pub_services/ocean/vts_kccs.html" TargetMode="External"/><Relationship Id="rId57" Type="http://schemas.openxmlformats.org/officeDocument/2006/relationships/hyperlink" Target="http://www.afcd.gov.hk/english/agriculture/agr_gov/agr_gov_csw/agr_gov_csw.html" TargetMode="External"/><Relationship Id="rId10" Type="http://schemas.openxmlformats.org/officeDocument/2006/relationships/hyperlink" Target="http://www.landsd.gov.hk/en/stt/2009q2.htm" TargetMode="External"/><Relationship Id="rId31" Type="http://schemas.openxmlformats.org/officeDocument/2006/relationships/hyperlink" Target="http://www.landsd.gov.hk/en/stt/2008q2.htm" TargetMode="External"/><Relationship Id="rId44" Type="http://schemas.openxmlformats.org/officeDocument/2006/relationships/hyperlink" Target="http://www.pitcl.com.hk/eng/html/index.asp" TargetMode="External"/><Relationship Id="rId52" Type="http://schemas.openxmlformats.org/officeDocument/2006/relationships/hyperlink" Target="http://www.epd.gov.hk/epd/english/environmentinhk/waste/prob_solutions/msw_wkts.html" TargetMode="External"/><Relationship Id="rId60" Type="http://schemas.openxmlformats.org/officeDocument/2006/relationships/hyperlink" Target="http://www.legco.gov.hk/yr08-09/english/panels/dev/dev_hfp/papers/dev_hfpcb1-849-1-e.pdf" TargetMode="External"/><Relationship Id="rId65" Type="http://schemas.openxmlformats.org/officeDocument/2006/relationships/hyperlink" Target="http://www.oceanterminal.com.hk/" TargetMode="External"/><Relationship Id="rId73" Type="http://schemas.openxmlformats.org/officeDocument/2006/relationships/hyperlink" Target="http://www.districtcouncils.gov.hk/klc_d/english/doc/2DC_6esum.doc" TargetMode="External"/><Relationship Id="rId78" Type="http://schemas.openxmlformats.org/officeDocument/2006/relationships/hyperlink" Target="http://www.kerrylogistics.com/htdocs/pdf/corporate/tc/KerryWarehouseKowloonBay-HongKong.pdf" TargetMode="External"/><Relationship Id="rId81" Type="http://schemas.openxmlformats.org/officeDocument/2006/relationships/hyperlink" Target="http://www.info.gov.hk/gia/general/201112/09/P201112080164.htm" TargetMode="External"/><Relationship Id="rId86" Type="http://schemas.openxmlformats.org/officeDocument/2006/relationships/hyperlink" Target="http://www.fortuneferry.com.hk/index.php" TargetMode="External"/><Relationship Id="rId94" Type="http://schemas.openxmlformats.org/officeDocument/2006/relationships/hyperlink" Target="http://www.mocement.com.mo/business/HK.html" TargetMode="External"/><Relationship Id="rId99" Type="http://schemas.openxmlformats.org/officeDocument/2006/relationships/comments" Target="../comments1.xml"/><Relationship Id="rId4" Type="http://schemas.openxmlformats.org/officeDocument/2006/relationships/hyperlink" Target="http://www.cwbaecom.com/NPR/Index.htm" TargetMode="External"/><Relationship Id="rId9" Type="http://schemas.openxmlformats.org/officeDocument/2006/relationships/hyperlink" Target="http://www.afcd.gov.hk/english/agriculture/agr_gov/agr_gov_w/agr_gov_w.html" TargetMode="External"/><Relationship Id="rId13" Type="http://schemas.openxmlformats.org/officeDocument/2006/relationships/hyperlink" Target="http://www.hkkf.com.hk/index.php?op=show&amp;page=home&amp;style=en" TargetMode="External"/><Relationship Id="rId18" Type="http://schemas.openxmlformats.org/officeDocument/2006/relationships/hyperlink" Target="http://www.fps.gov.hk/en/location_victoria.html" TargetMode="External"/><Relationship Id="rId39" Type="http://schemas.openxmlformats.org/officeDocument/2006/relationships/hyperlink" Target="http://www.lcsd.gov.hk/parks/tyenp/en/index.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landsd.gov.hk/en/stt/2009q2.htm" TargetMode="External"/><Relationship Id="rId13" Type="http://schemas.openxmlformats.org/officeDocument/2006/relationships/hyperlink" Target="http://www.starferry.com.hk/" TargetMode="External"/><Relationship Id="rId18" Type="http://schemas.openxmlformats.org/officeDocument/2006/relationships/hyperlink" Target="http://www.starferry.com.hk/" TargetMode="External"/><Relationship Id="rId26" Type="http://schemas.openxmlformats.org/officeDocument/2006/relationships/hyperlink" Target="http://www.hfc.org.hk/filemanager/files/TFHK_3_2010_ppt1.pdf" TargetMode="External"/><Relationship Id="rId39" Type="http://schemas.openxmlformats.org/officeDocument/2006/relationships/comments" Target="../comments2.xml"/><Relationship Id="rId3" Type="http://schemas.openxmlformats.org/officeDocument/2006/relationships/hyperlink" Target="http://www.cwbaecom.com/NPR/Index.htm" TargetMode="External"/><Relationship Id="rId21" Type="http://schemas.openxmlformats.org/officeDocument/2006/relationships/hyperlink" Target="http://www.nwff.com.hk/eng/services/NP_KC_HH/" TargetMode="External"/><Relationship Id="rId34" Type="http://schemas.openxmlformats.org/officeDocument/2006/relationships/hyperlink" Target="http://www.kerrylogistics.com/htdocs/pdf/corporate/tc/KerryWarehouseChaiWan-HongKong.pdf" TargetMode="External"/><Relationship Id="rId7" Type="http://schemas.openxmlformats.org/officeDocument/2006/relationships/hyperlink" Target="http://www.afcd.gov.hk/english/agriculture/agr_gov/agr_gov_w/agr_gov_w.html" TargetMode="External"/><Relationship Id="rId12" Type="http://schemas.openxmlformats.org/officeDocument/2006/relationships/hyperlink" Target="http://www.nwff.com.hk/eng/services/outlying_islands/" TargetMode="External"/><Relationship Id="rId17" Type="http://schemas.openxmlformats.org/officeDocument/2006/relationships/hyperlink" Target="http://www.devb.gov.hk/reclamation/en/basic/fact_sheet/fs7/index.html" TargetMode="External"/><Relationship Id="rId25" Type="http://schemas.openxmlformats.org/officeDocument/2006/relationships/hyperlink" Target="http://www.td.gov.hk/filemanager/en/content_443/hong%20kong%20island.xls" TargetMode="External"/><Relationship Id="rId33" Type="http://schemas.openxmlformats.org/officeDocument/2006/relationships/hyperlink" Target="http://www.safetygodown.com/" TargetMode="External"/><Relationship Id="rId38" Type="http://schemas.openxmlformats.org/officeDocument/2006/relationships/vmlDrawing" Target="../drawings/vmlDrawing2.vml"/><Relationship Id="rId2" Type="http://schemas.openxmlformats.org/officeDocument/2006/relationships/hyperlink" Target="http://www.wd2.gov.hk/eng/introduction_contract.html?parm=c3_2014_03" TargetMode="External"/><Relationship Id="rId16" Type="http://schemas.openxmlformats.org/officeDocument/2006/relationships/hyperlink" Target="http://www.fps.gov.hk/en/location_victoria.html" TargetMode="External"/><Relationship Id="rId20" Type="http://schemas.openxmlformats.org/officeDocument/2006/relationships/hyperlink" Target="http://www.legco.gov.hk/yr06-07/english/panels/plw/papers/plw1128cb1-664-2-e.pdf" TargetMode="External"/><Relationship Id="rId29" Type="http://schemas.openxmlformats.org/officeDocument/2006/relationships/hyperlink" Target="http://www.landsd.gov.hk/en/stt/2008q2.htm" TargetMode="External"/><Relationship Id="rId1" Type="http://schemas.openxmlformats.org/officeDocument/2006/relationships/hyperlink" Target="http://www.hkmaritimemuseum.org/" TargetMode="External"/><Relationship Id="rId6" Type="http://schemas.openxmlformats.org/officeDocument/2006/relationships/hyperlink" Target="http://www.legco.gov.hk/yr09-10/english/subleg/brief/98_brf.pdf" TargetMode="External"/><Relationship Id="rId11" Type="http://schemas.openxmlformats.org/officeDocument/2006/relationships/hyperlink" Target="http://www.hkkf.com.hk/index.php?op=show&amp;page=home&amp;style=en" TargetMode="External"/><Relationship Id="rId24" Type="http://schemas.openxmlformats.org/officeDocument/2006/relationships/hyperlink" Target="http://www.td.gov.hk/filemanager/en/content_443/hong%20kong%20island.xls" TargetMode="External"/><Relationship Id="rId32" Type="http://schemas.openxmlformats.org/officeDocument/2006/relationships/hyperlink" Target="http://www.landsd.gov.hk/en/stt/gn4405e.htm" TargetMode="External"/><Relationship Id="rId37" Type="http://schemas.openxmlformats.org/officeDocument/2006/relationships/printerSettings" Target="../printerSettings/printerSettings2.bin"/><Relationship Id="rId5" Type="http://schemas.openxmlformats.org/officeDocument/2006/relationships/hyperlink" Target="http://www.wd2.gov.hk/eng/introduction.html" TargetMode="External"/><Relationship Id="rId15" Type="http://schemas.openxmlformats.org/officeDocument/2006/relationships/hyperlink" Target="http://www.e9899.com/eng/index1.html" TargetMode="External"/><Relationship Id="rId23" Type="http://schemas.openxmlformats.org/officeDocument/2006/relationships/hyperlink" Target="http://www.hkf.com/en/dangerous_goods_vehicular_ferry_service.html" TargetMode="External"/><Relationship Id="rId28" Type="http://schemas.openxmlformats.org/officeDocument/2006/relationships/hyperlink" Target="http://www.td.gov.hk/en/transport_in_hong_kong/public_transport/ferries/service_details/index.html" TargetMode="External"/><Relationship Id="rId36" Type="http://schemas.openxmlformats.org/officeDocument/2006/relationships/hyperlink" Target="http://www.epd.gov.hk/epd/english/environmentinhk/waste/prob_solutions/msw_iets.html" TargetMode="External"/><Relationship Id="rId10" Type="http://schemas.openxmlformats.org/officeDocument/2006/relationships/hyperlink" Target="http://www.hkri.com/icms2/template?series=88" TargetMode="External"/><Relationship Id="rId19" Type="http://schemas.openxmlformats.org/officeDocument/2006/relationships/hyperlink" Target="http://www.rhkyc.org.hk/" TargetMode="External"/><Relationship Id="rId31" Type="http://schemas.openxmlformats.org/officeDocument/2006/relationships/hyperlink" Target="http://hk.coastaldefence.museum/index.php" TargetMode="External"/><Relationship Id="rId4" Type="http://schemas.openxmlformats.org/officeDocument/2006/relationships/hyperlink" Target="http://www.wd2.gov.hk/eng/introduction.html" TargetMode="External"/><Relationship Id="rId9" Type="http://schemas.openxmlformats.org/officeDocument/2006/relationships/hyperlink" Target="http://www.pitcl.com.hk/eng/html/index.asp" TargetMode="External"/><Relationship Id="rId14" Type="http://schemas.openxmlformats.org/officeDocument/2006/relationships/hyperlink" Target="http://www.epd.gov.hk/epd/english/environmentinhk/waste/prob_solutions/msw_iwts.html" TargetMode="External"/><Relationship Id="rId22" Type="http://schemas.openxmlformats.org/officeDocument/2006/relationships/hyperlink" Target="http://www.cruise.com.hk/" TargetMode="External"/><Relationship Id="rId27" Type="http://schemas.openxmlformats.org/officeDocument/2006/relationships/hyperlink" Target="http://www.lcsd.gov.hk/parks/qbp/en/index.html" TargetMode="External"/><Relationship Id="rId30" Type="http://schemas.openxmlformats.org/officeDocument/2006/relationships/hyperlink" Target="http://www.fmo.org.hk/index/lang_en/page_fmo-market/market_02/" TargetMode="External"/><Relationship Id="rId35" Type="http://schemas.openxmlformats.org/officeDocument/2006/relationships/hyperlink" Target="http://www.cedd.gov.hk/eng/services/licences/index.ht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mardep.gov.hk/en/pub_services/ocean/vts_kccs.html" TargetMode="External"/><Relationship Id="rId18" Type="http://schemas.openxmlformats.org/officeDocument/2006/relationships/hyperlink" Target="http://www.atkins.com.hk/hongkong/downloads/case_study_lai_chi_kok.pdf" TargetMode="External"/><Relationship Id="rId26" Type="http://schemas.openxmlformats.org/officeDocument/2006/relationships/hyperlink" Target="http://www.lcsd.gov.hk/parks/wkwp/en/index.php" TargetMode="External"/><Relationship Id="rId39" Type="http://schemas.openxmlformats.org/officeDocument/2006/relationships/hyperlink" Target="http://www.districtcouncils.gov.hk/klc_d/chinese/doc/3LDFMC_9cmin.pdf" TargetMode="External"/><Relationship Id="rId21" Type="http://schemas.openxmlformats.org/officeDocument/2006/relationships/hyperlink" Target="http://www.afcd.gov.hk/english/agriculture/agr_gov/agr_gov_csw/agr_gov_csw.html" TargetMode="External"/><Relationship Id="rId34" Type="http://schemas.openxmlformats.org/officeDocument/2006/relationships/hyperlink" Target="http://www.hfc.org.hk/filemanager/files/kln_TFK_5_2010.pdf" TargetMode="External"/><Relationship Id="rId42" Type="http://schemas.openxmlformats.org/officeDocument/2006/relationships/hyperlink" Target="http://www.kerrylogistics.com/htdocs/pdf/corporate/tc/KerryWarehouseKowloonBay-HongKong.pdf" TargetMode="External"/><Relationship Id="rId47" Type="http://schemas.openxmlformats.org/officeDocument/2006/relationships/hyperlink" Target="http://www.td.gov.hk/en/transport_in_hong_kong/public_transport/ferries/service_details/index.html" TargetMode="External"/><Relationship Id="rId50" Type="http://schemas.openxmlformats.org/officeDocument/2006/relationships/hyperlink" Target="http://www.fortuneferry.com.hk/index.php" TargetMode="External"/><Relationship Id="rId55" Type="http://schemas.openxmlformats.org/officeDocument/2006/relationships/hyperlink" Target="http://www.hfc.org.hk/filemanager/files/kln_TFK_4_2010.pdf" TargetMode="External"/><Relationship Id="rId63" Type="http://schemas.openxmlformats.org/officeDocument/2006/relationships/comments" Target="../comments3.xml"/><Relationship Id="rId7" Type="http://schemas.openxmlformats.org/officeDocument/2006/relationships/hyperlink" Target="http://www.lcsd.gov.hk/beach/en/beach-address-tw.php" TargetMode="External"/><Relationship Id="rId2" Type="http://schemas.openxmlformats.org/officeDocument/2006/relationships/hyperlink" Target="http://www.news.gov.hk/en/city_life/html/2014/08/20140810_122111.shtml?pickList=highlight" TargetMode="External"/><Relationship Id="rId16" Type="http://schemas.openxmlformats.org/officeDocument/2006/relationships/hyperlink" Target="http://www.epd.gov.hk/epd/english/environmentinhk/waste/prob_solutions/msw_wkts.html" TargetMode="External"/><Relationship Id="rId20" Type="http://schemas.openxmlformats.org/officeDocument/2006/relationships/hyperlink" Target="http://www.hfc.org.hk/filemanager/files/kln_TFK_06_2010.pdf" TargetMode="External"/><Relationship Id="rId29" Type="http://schemas.openxmlformats.org/officeDocument/2006/relationships/hyperlink" Target="http://www.oceanterminal.com.hk/" TargetMode="External"/><Relationship Id="rId41" Type="http://schemas.openxmlformats.org/officeDocument/2006/relationships/hyperlink" Target="http://www.epd.gov.hk/eia/register/report/eiareport/eia_1822010/index.htm" TargetMode="External"/><Relationship Id="rId54" Type="http://schemas.openxmlformats.org/officeDocument/2006/relationships/hyperlink" Target="http://www.harbourfront.org.hk/hec/eng/subcom/doc/meeting31_paper2.pdf" TargetMode="External"/><Relationship Id="rId62" Type="http://schemas.openxmlformats.org/officeDocument/2006/relationships/vmlDrawing" Target="../drawings/vmlDrawing3.vml"/><Relationship Id="rId1" Type="http://schemas.openxmlformats.org/officeDocument/2006/relationships/hyperlink" Target="http://www.kaitakcruiseterminal.com.hk/" TargetMode="External"/><Relationship Id="rId6" Type="http://schemas.openxmlformats.org/officeDocument/2006/relationships/hyperlink" Target="http://www.lcsd.gov.hk/beach/en/beach-address-tw.php" TargetMode="External"/><Relationship Id="rId11" Type="http://schemas.openxmlformats.org/officeDocument/2006/relationships/hyperlink" Target="http://www.epd.gov.hk/eia/register/report/eiareport/eia_1692009/EIA%20Report/Volume%202%20to%204%20-%20Drawings%20(Part%201-%20Part%203)/Drawings/M54%20-%20Landscape%20and%20Visual/NOL_ERL_300_C_XRL_ENS_M54_062C.pdf" TargetMode="External"/><Relationship Id="rId24" Type="http://schemas.openxmlformats.org/officeDocument/2006/relationships/hyperlink" Target="http://www.legco.gov.hk/yr08-09/english/panels/dev/dev_hfp/papers/dev_hfpcb1-849-1-e.pdf" TargetMode="External"/><Relationship Id="rId32" Type="http://schemas.openxmlformats.org/officeDocument/2006/relationships/hyperlink" Target="http://www.legco.gov.hk/yr10-11/english/panels/tp/tp_rdp/papers/tp_rdp1206cb1-603-1-e.pdf" TargetMode="External"/><Relationship Id="rId37" Type="http://schemas.openxmlformats.org/officeDocument/2006/relationships/hyperlink" Target="http://www.districtcouncils.gov.hk/klc_d/english/doc/2DC_6esum.doc" TargetMode="External"/><Relationship Id="rId40" Type="http://schemas.openxmlformats.org/officeDocument/2006/relationships/hyperlink" Target="http://www.nwff.com.hk/eng/services/NP_KC_HH/" TargetMode="External"/><Relationship Id="rId45" Type="http://schemas.openxmlformats.org/officeDocument/2006/relationships/hyperlink" Target="http://www.info.gov.hk/gia/general/201112/09/P201112080164.htm" TargetMode="External"/><Relationship Id="rId53" Type="http://schemas.openxmlformats.org/officeDocument/2006/relationships/hyperlink" Target="http://www.info.gov.hk/gia/general/201112/09/P201112080164.htm" TargetMode="External"/><Relationship Id="rId58" Type="http://schemas.openxmlformats.org/officeDocument/2006/relationships/hyperlink" Target="http://www.mocement.com.mo/business/HK.html" TargetMode="External"/><Relationship Id="rId5" Type="http://schemas.openxmlformats.org/officeDocument/2006/relationships/hyperlink" Target="http://www.epd.gov.hk/epd/english/environmentinhk/waste/prob_solutions/chemical_cwtcintro.html" TargetMode="External"/><Relationship Id="rId15" Type="http://schemas.openxmlformats.org/officeDocument/2006/relationships/hyperlink" Target="http://www.hoikong.com/location.htm" TargetMode="External"/><Relationship Id="rId23" Type="http://schemas.openxmlformats.org/officeDocument/2006/relationships/hyperlink" Target="http://www.crclogistics.com/eng/logistic/yfwharf.html" TargetMode="External"/><Relationship Id="rId28" Type="http://schemas.openxmlformats.org/officeDocument/2006/relationships/hyperlink" Target="http://www.pacificclub.com.hk/" TargetMode="External"/><Relationship Id="rId36" Type="http://schemas.openxmlformats.org/officeDocument/2006/relationships/hyperlink" Target="http://www.nwff.com.hk/eng/services/NP_KC_HH/" TargetMode="External"/><Relationship Id="rId49" Type="http://schemas.openxmlformats.org/officeDocument/2006/relationships/hyperlink" Target="http://www.hkf.com/en/dangerous_goods_vehicular_ferry_service.html" TargetMode="External"/><Relationship Id="rId57" Type="http://schemas.openxmlformats.org/officeDocument/2006/relationships/hyperlink" Target="http://www.fmo.org.hk/index/lang_en/page_fmo-market/market_03/" TargetMode="External"/><Relationship Id="rId61" Type="http://schemas.openxmlformats.org/officeDocument/2006/relationships/printerSettings" Target="../printerSettings/printerSettings3.bin"/><Relationship Id="rId10" Type="http://schemas.openxmlformats.org/officeDocument/2006/relationships/hyperlink" Target="http://www.lcsd.gov.hk/parks/twwp/en/index.html" TargetMode="External"/><Relationship Id="rId19" Type="http://schemas.openxmlformats.org/officeDocument/2006/relationships/hyperlink" Target="http://www.td.gov.hk/filemanager/en/content_443/kowloon.xls" TargetMode="External"/><Relationship Id="rId31" Type="http://schemas.openxmlformats.org/officeDocument/2006/relationships/hyperlink" Target="http://www.avenueofstars.com.hk/eng/home.asp" TargetMode="External"/><Relationship Id="rId44" Type="http://schemas.openxmlformats.org/officeDocument/2006/relationships/hyperlink" Target="http://www.hfc.org.hk/filemanager/files/KT_TFKT_4_2010.pdf" TargetMode="External"/><Relationship Id="rId52" Type="http://schemas.openxmlformats.org/officeDocument/2006/relationships/hyperlink" Target="http://www.td.gov.hk/filemanager/en/content_1379/tek%20mc%20parking%20inventory%2020110630.xls" TargetMode="External"/><Relationship Id="rId60" Type="http://schemas.openxmlformats.org/officeDocument/2006/relationships/hyperlink" Target="http://www.td.gov.hk/en/transport_in_hong_kong/public_transport/ferries/service_details/index.html" TargetMode="External"/><Relationship Id="rId4" Type="http://schemas.openxmlformats.org/officeDocument/2006/relationships/hyperlink" Target="http://www.landsd.gov.hk/en/stt/2006q2.htm" TargetMode="External"/><Relationship Id="rId9" Type="http://schemas.openxmlformats.org/officeDocument/2006/relationships/hyperlink" Target="http://www.lcsd.gov.hk/parks/twp/en/index.html" TargetMode="External"/><Relationship Id="rId14" Type="http://schemas.openxmlformats.org/officeDocument/2006/relationships/hyperlink" Target="http://www.hph.com/globalbusiness/business.aspx?gid=63" TargetMode="External"/><Relationship Id="rId22" Type="http://schemas.openxmlformats.org/officeDocument/2006/relationships/hyperlink" Target="http://www.fmo.org.hk/index/lang_en/page_fmo-market/market_04/" TargetMode="External"/><Relationship Id="rId27" Type="http://schemas.openxmlformats.org/officeDocument/2006/relationships/hyperlink" Target="http://www.hkatc.gov.hk/HK_AIP/supp/C05-09.pdf" TargetMode="External"/><Relationship Id="rId30" Type="http://schemas.openxmlformats.org/officeDocument/2006/relationships/hyperlink" Target="http://www.starferry.com.hk/" TargetMode="External"/><Relationship Id="rId35" Type="http://schemas.openxmlformats.org/officeDocument/2006/relationships/hyperlink" Target="http://www.landsd.gov.hk/en/stt/2009q2.htm" TargetMode="External"/><Relationship Id="rId43" Type="http://schemas.openxmlformats.org/officeDocument/2006/relationships/hyperlink" Target="http://www.pland.gov.hk/pland_en/p_study/prog_s/sek_09/website_chib5_eng/Kai_Tak_html/Stage3_WebSubmission/Stakeholders_PriOwner_OwnerCorps/Kenneth_To&amp;AssociatesLtd.pdf" TargetMode="External"/><Relationship Id="rId48" Type="http://schemas.openxmlformats.org/officeDocument/2006/relationships/hyperlink" Target="http://www.td.gov.hk/filemanager/en/content_1983/egn20071104709.pdf" TargetMode="External"/><Relationship Id="rId56" Type="http://schemas.openxmlformats.org/officeDocument/2006/relationships/hyperlink" Target="http://www.epd.gov.hk/eia/register/profile/latest/dir210/dir210.pdf" TargetMode="External"/><Relationship Id="rId8" Type="http://schemas.openxmlformats.org/officeDocument/2006/relationships/hyperlink" Target="http://www.pitcl.com.hk/eng/html/index.asp" TargetMode="External"/><Relationship Id="rId51" Type="http://schemas.openxmlformats.org/officeDocument/2006/relationships/hyperlink" Target="http://www.fullness.org.hk/" TargetMode="External"/><Relationship Id="rId3" Type="http://schemas.openxmlformats.org/officeDocument/2006/relationships/hyperlink" Target="http://www.lcsd.gov.hk/parks/tyenp/en/index.php" TargetMode="External"/><Relationship Id="rId12" Type="http://schemas.openxmlformats.org/officeDocument/2006/relationships/hyperlink" Target="http://www.dsd.gov.hk/EN/Files/sewerage/our_sewage_treatment_facilities/Sewage%20Treatment%20Plant%20List_HK-ENG.pdf" TargetMode="External"/><Relationship Id="rId17" Type="http://schemas.openxmlformats.org/officeDocument/2006/relationships/hyperlink" Target="http://www.wsd.gov.hk/en/customer_services_and_water_bills/sale_of_water_tickets_and_water_selling_kiosks/index.html" TargetMode="External"/><Relationship Id="rId25" Type="http://schemas.openxmlformats.org/officeDocument/2006/relationships/hyperlink" Target="http://www.legco.gov.hk/yr08-09/english/panels/dev/dev_hfp/papers/dev_hfpcb1-849-1-e.pdf" TargetMode="External"/><Relationship Id="rId33" Type="http://schemas.openxmlformats.org/officeDocument/2006/relationships/hyperlink" Target="http://www.mtr-shatincentrallink.hk/pdf/en/construction/work-in-harbour/ccm_eng.pdf" TargetMode="External"/><Relationship Id="rId38" Type="http://schemas.openxmlformats.org/officeDocument/2006/relationships/hyperlink" Target="http://www.landsd.gov.hk/en/stt/2004q4.htm" TargetMode="External"/><Relationship Id="rId46" Type="http://schemas.openxmlformats.org/officeDocument/2006/relationships/hyperlink" Target="http://www.lcsd.gov.hk/parks/ktp/en/index.php" TargetMode="External"/><Relationship Id="rId59" Type="http://schemas.openxmlformats.org/officeDocument/2006/relationships/hyperlink" Target="http://www.landsd.gov.hk/en/stt/2004q1.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wbaecom.com/NPR/Index.htm" TargetMode="External"/><Relationship Id="rId1" Type="http://schemas.openxmlformats.org/officeDocument/2006/relationships/hyperlink" Target="http://www.cwbaecom.com/fehd/index.ht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X703"/>
  <sheetViews>
    <sheetView tabSelected="1" zoomScale="85" zoomScaleNormal="80" workbookViewId="0">
      <pane xSplit="2" ySplit="2" topLeftCell="C3" activePane="bottomRight" state="frozen"/>
      <selection activeCell="AH1" sqref="AH1:AH65536"/>
      <selection pane="topRight" activeCell="AH1" sqref="AH1:AH65536"/>
      <selection pane="bottomLeft" activeCell="AH1" sqref="AH1:AH65536"/>
      <selection pane="bottomRight" sqref="A1:A2"/>
    </sheetView>
  </sheetViews>
  <sheetFormatPr defaultColWidth="9.140625" defaultRowHeight="12.75" x14ac:dyDescent="0.2"/>
  <cols>
    <col min="1" max="1" width="15.28515625" style="1" customWidth="1"/>
    <col min="2" max="2" width="65.7109375" customWidth="1"/>
    <col min="3" max="3" width="23.140625" customWidth="1"/>
    <col min="4" max="4" width="43.7109375" customWidth="1"/>
    <col min="5" max="5" width="18.7109375" style="1" customWidth="1"/>
    <col min="6" max="6" width="45.7109375" style="2" customWidth="1"/>
    <col min="7" max="7" width="15.7109375" style="1" customWidth="1"/>
    <col min="8" max="8" width="10.5703125" style="2" customWidth="1"/>
    <col min="9" max="9" width="10.5703125" customWidth="1"/>
    <col min="10" max="10" width="16" style="2" customWidth="1"/>
    <col min="11" max="11" width="18.28515625" style="2" bestFit="1" customWidth="1"/>
    <col min="12" max="12" width="12" style="4" customWidth="1"/>
    <col min="13" max="13" width="12.7109375" style="3" customWidth="1"/>
    <col min="14" max="14" width="14.28515625" style="15" customWidth="1"/>
    <col min="15" max="15" width="25.42578125" customWidth="1"/>
    <col min="16" max="16" width="15.42578125" customWidth="1"/>
    <col min="17" max="17" width="61.28515625" style="1" customWidth="1"/>
    <col min="18" max="18" width="23.140625" customWidth="1"/>
    <col min="19" max="19" width="28.140625" style="3" customWidth="1"/>
    <col min="20" max="20" width="14.85546875" customWidth="1"/>
    <col min="21" max="21" width="29.85546875" style="1" customWidth="1"/>
    <col min="22" max="24" width="34.28515625" customWidth="1"/>
  </cols>
  <sheetData>
    <row r="1" spans="1:24" s="6" customFormat="1" ht="12.75" customHeight="1" x14ac:dyDescent="0.2">
      <c r="A1" s="233" t="s">
        <v>397</v>
      </c>
      <c r="B1" s="234" t="s">
        <v>1232</v>
      </c>
      <c r="C1" s="230" t="s">
        <v>1229</v>
      </c>
      <c r="D1" s="230"/>
      <c r="E1" s="231"/>
      <c r="F1" s="232" t="s">
        <v>1238</v>
      </c>
      <c r="G1" s="232" t="s">
        <v>1239</v>
      </c>
      <c r="H1" s="229" t="s">
        <v>1230</v>
      </c>
      <c r="I1" s="231"/>
      <c r="J1" s="232" t="s">
        <v>326</v>
      </c>
      <c r="K1" s="232" t="s">
        <v>1242</v>
      </c>
      <c r="L1" s="229" t="s">
        <v>1249</v>
      </c>
      <c r="M1" s="230"/>
      <c r="N1" s="231"/>
      <c r="O1" s="229" t="s">
        <v>1231</v>
      </c>
      <c r="P1" s="230"/>
      <c r="Q1" s="231"/>
      <c r="R1" s="229" t="s">
        <v>309</v>
      </c>
      <c r="S1" s="230"/>
      <c r="T1" s="230"/>
      <c r="U1" s="231"/>
      <c r="V1" s="228" t="s">
        <v>1250</v>
      </c>
      <c r="W1" s="36"/>
    </row>
    <row r="2" spans="1:24" s="6" customFormat="1" ht="37.9" customHeight="1" x14ac:dyDescent="0.2">
      <c r="A2" s="233"/>
      <c r="B2" s="234"/>
      <c r="C2" s="7" t="s">
        <v>1235</v>
      </c>
      <c r="D2" s="7" t="s">
        <v>1236</v>
      </c>
      <c r="E2" s="5" t="s">
        <v>1237</v>
      </c>
      <c r="F2" s="232"/>
      <c r="G2" s="232"/>
      <c r="H2" s="16" t="s">
        <v>1240</v>
      </c>
      <c r="I2" s="7" t="s">
        <v>1241</v>
      </c>
      <c r="J2" s="232"/>
      <c r="K2" s="232"/>
      <c r="L2" s="7" t="s">
        <v>1243</v>
      </c>
      <c r="M2" s="7" t="s">
        <v>1244</v>
      </c>
      <c r="N2" s="5" t="s">
        <v>1245</v>
      </c>
      <c r="O2" s="7" t="s">
        <v>1246</v>
      </c>
      <c r="P2" s="7" t="s">
        <v>1247</v>
      </c>
      <c r="Q2" s="5" t="s">
        <v>1248</v>
      </c>
      <c r="R2" s="7" t="s">
        <v>1235</v>
      </c>
      <c r="S2" s="7" t="s">
        <v>1236</v>
      </c>
      <c r="T2" s="7" t="s">
        <v>398</v>
      </c>
      <c r="U2" s="5" t="s">
        <v>714</v>
      </c>
      <c r="V2" s="228"/>
      <c r="W2" s="36"/>
    </row>
    <row r="3" spans="1:24" s="61" customFormat="1" ht="13.15" customHeight="1" x14ac:dyDescent="0.2">
      <c r="A3" s="52" t="s">
        <v>1267</v>
      </c>
      <c r="B3" s="53" t="s">
        <v>1268</v>
      </c>
      <c r="C3" s="58" t="s">
        <v>1253</v>
      </c>
      <c r="D3" s="58" t="s">
        <v>1254</v>
      </c>
      <c r="E3" s="42" t="s">
        <v>1255</v>
      </c>
      <c r="F3" s="59"/>
      <c r="G3" s="42"/>
      <c r="H3" s="59">
        <v>750</v>
      </c>
      <c r="I3" s="58">
        <v>750</v>
      </c>
      <c r="J3" s="59" t="s">
        <v>324</v>
      </c>
      <c r="K3" s="59" t="s">
        <v>717</v>
      </c>
      <c r="L3" s="58" t="s">
        <v>161</v>
      </c>
      <c r="M3" s="58" t="s">
        <v>297</v>
      </c>
      <c r="N3" s="60"/>
      <c r="O3" s="58" t="s">
        <v>299</v>
      </c>
      <c r="P3" s="58" t="s">
        <v>1213</v>
      </c>
      <c r="Q3" s="42" t="s">
        <v>1214</v>
      </c>
      <c r="R3" s="58" t="s">
        <v>1253</v>
      </c>
      <c r="S3" s="58" t="s">
        <v>1254</v>
      </c>
      <c r="T3" s="58" t="s">
        <v>1255</v>
      </c>
      <c r="U3" s="60"/>
    </row>
    <row r="4" spans="1:24" s="61" customFormat="1" ht="13.15" customHeight="1" x14ac:dyDescent="0.2">
      <c r="A4" s="52" t="s">
        <v>1267</v>
      </c>
      <c r="B4" s="53" t="s">
        <v>1273</v>
      </c>
      <c r="C4" s="58" t="s">
        <v>1257</v>
      </c>
      <c r="D4" s="58" t="s">
        <v>1274</v>
      </c>
      <c r="E4" s="115" t="s">
        <v>328</v>
      </c>
      <c r="F4" s="59" t="s">
        <v>1275</v>
      </c>
      <c r="G4" s="42"/>
      <c r="H4" s="59">
        <v>200</v>
      </c>
      <c r="I4" s="58">
        <v>200</v>
      </c>
      <c r="J4" s="59" t="s">
        <v>324</v>
      </c>
      <c r="K4" s="59" t="s">
        <v>245</v>
      </c>
      <c r="L4" s="58" t="s">
        <v>161</v>
      </c>
      <c r="M4" s="58" t="s">
        <v>297</v>
      </c>
      <c r="N4" s="60"/>
      <c r="O4" s="58" t="s">
        <v>299</v>
      </c>
      <c r="P4" s="58" t="s">
        <v>300</v>
      </c>
      <c r="Q4" s="42" t="s">
        <v>301</v>
      </c>
      <c r="R4" s="58" t="s">
        <v>1257</v>
      </c>
      <c r="S4" s="58" t="s">
        <v>1274</v>
      </c>
      <c r="T4" s="159" t="s">
        <v>328</v>
      </c>
      <c r="U4" s="60"/>
      <c r="V4" s="62" t="s">
        <v>316</v>
      </c>
      <c r="W4" s="144" t="s">
        <v>317</v>
      </c>
      <c r="X4" s="62"/>
    </row>
    <row r="5" spans="1:24" s="61" customFormat="1" ht="13.15" customHeight="1" x14ac:dyDescent="0.2">
      <c r="A5" s="52" t="s">
        <v>1267</v>
      </c>
      <c r="B5" s="53" t="s">
        <v>1269</v>
      </c>
      <c r="C5" s="58" t="s">
        <v>1270</v>
      </c>
      <c r="D5" s="58" t="s">
        <v>166</v>
      </c>
      <c r="E5" s="42" t="s">
        <v>328</v>
      </c>
      <c r="F5" s="59" t="s">
        <v>1272</v>
      </c>
      <c r="G5" s="42" t="s">
        <v>250</v>
      </c>
      <c r="H5" s="59"/>
      <c r="I5" s="58"/>
      <c r="J5" s="59" t="s">
        <v>324</v>
      </c>
      <c r="K5" s="59" t="s">
        <v>246</v>
      </c>
      <c r="L5" s="58" t="s">
        <v>161</v>
      </c>
      <c r="M5" s="58" t="s">
        <v>297</v>
      </c>
      <c r="N5" s="60"/>
      <c r="O5" s="58" t="s">
        <v>299</v>
      </c>
      <c r="P5" s="58"/>
      <c r="Q5" s="42"/>
      <c r="R5" s="58" t="s">
        <v>1270</v>
      </c>
      <c r="S5" s="58" t="s">
        <v>166</v>
      </c>
      <c r="T5" s="62" t="s">
        <v>328</v>
      </c>
      <c r="U5" s="60"/>
    </row>
    <row r="6" spans="1:24" s="61" customFormat="1" ht="13.15" customHeight="1" x14ac:dyDescent="0.2">
      <c r="A6" s="52" t="s">
        <v>1267</v>
      </c>
      <c r="B6" s="53" t="s">
        <v>1276</v>
      </c>
      <c r="C6" s="58" t="s">
        <v>1253</v>
      </c>
      <c r="D6" s="52" t="s">
        <v>1277</v>
      </c>
      <c r="E6" s="42" t="s">
        <v>330</v>
      </c>
      <c r="F6" s="59" t="s">
        <v>639</v>
      </c>
      <c r="G6" s="42"/>
      <c r="H6" s="59">
        <v>160</v>
      </c>
      <c r="I6" s="58">
        <v>160</v>
      </c>
      <c r="J6" s="59" t="s">
        <v>324</v>
      </c>
      <c r="K6" s="59" t="s">
        <v>246</v>
      </c>
      <c r="L6" s="58" t="s">
        <v>161</v>
      </c>
      <c r="M6" s="58" t="s">
        <v>298</v>
      </c>
      <c r="N6" s="60" t="s">
        <v>327</v>
      </c>
      <c r="O6" s="58" t="s">
        <v>299</v>
      </c>
      <c r="P6" s="141" t="s">
        <v>979</v>
      </c>
      <c r="Q6" s="115" t="s">
        <v>980</v>
      </c>
      <c r="R6" s="58" t="s">
        <v>1253</v>
      </c>
      <c r="S6" s="58" t="s">
        <v>1277</v>
      </c>
      <c r="T6" s="62" t="s">
        <v>330</v>
      </c>
      <c r="U6" s="60"/>
    </row>
    <row r="7" spans="1:24" s="61" customFormat="1" ht="13.15" customHeight="1" x14ac:dyDescent="0.2">
      <c r="A7" s="52" t="s">
        <v>1267</v>
      </c>
      <c r="B7" s="53" t="s">
        <v>1279</v>
      </c>
      <c r="C7" s="58" t="s">
        <v>1280</v>
      </c>
      <c r="D7" s="58" t="s">
        <v>1281</v>
      </c>
      <c r="E7" s="42" t="s">
        <v>328</v>
      </c>
      <c r="F7" s="59" t="s">
        <v>1282</v>
      </c>
      <c r="G7" s="42"/>
      <c r="H7" s="59">
        <v>60</v>
      </c>
      <c r="I7" s="58">
        <v>60</v>
      </c>
      <c r="J7" s="59" t="s">
        <v>324</v>
      </c>
      <c r="K7" s="59" t="s">
        <v>245</v>
      </c>
      <c r="L7" s="58" t="s">
        <v>244</v>
      </c>
      <c r="M7" s="58" t="s">
        <v>297</v>
      </c>
      <c r="N7" s="60"/>
      <c r="O7" s="58" t="s">
        <v>299</v>
      </c>
      <c r="P7" s="58" t="s">
        <v>302</v>
      </c>
      <c r="Q7" s="42" t="s">
        <v>1177</v>
      </c>
      <c r="R7" s="58" t="s">
        <v>1280</v>
      </c>
      <c r="S7" s="58" t="s">
        <v>1281</v>
      </c>
      <c r="T7" s="62" t="s">
        <v>328</v>
      </c>
      <c r="U7" s="60"/>
    </row>
    <row r="8" spans="1:24" s="61" customFormat="1" ht="13.15" customHeight="1" x14ac:dyDescent="0.2">
      <c r="A8" s="52" t="s">
        <v>1267</v>
      </c>
      <c r="B8" s="53" t="s">
        <v>1283</v>
      </c>
      <c r="C8" s="58" t="s">
        <v>1280</v>
      </c>
      <c r="D8" s="58" t="s">
        <v>1284</v>
      </c>
      <c r="E8" s="58" t="s">
        <v>328</v>
      </c>
      <c r="F8" s="59" t="s">
        <v>1282</v>
      </c>
      <c r="G8" s="115" t="s">
        <v>899</v>
      </c>
      <c r="H8" s="59">
        <v>30</v>
      </c>
      <c r="I8" s="58">
        <v>496</v>
      </c>
      <c r="J8" s="59" t="s">
        <v>324</v>
      </c>
      <c r="K8" s="59" t="s">
        <v>245</v>
      </c>
      <c r="L8" s="58" t="s">
        <v>244</v>
      </c>
      <c r="M8" s="58" t="s">
        <v>297</v>
      </c>
      <c r="N8" s="60"/>
      <c r="O8" s="58" t="s">
        <v>299</v>
      </c>
      <c r="P8" s="58" t="s">
        <v>300</v>
      </c>
      <c r="Q8" s="42" t="s">
        <v>303</v>
      </c>
      <c r="R8" s="58" t="s">
        <v>1280</v>
      </c>
      <c r="S8" s="58" t="s">
        <v>1284</v>
      </c>
      <c r="T8" s="62" t="s">
        <v>328</v>
      </c>
      <c r="U8" s="60"/>
      <c r="V8" s="61" t="s">
        <v>318</v>
      </c>
      <c r="W8" s="158" t="s">
        <v>319</v>
      </c>
    </row>
    <row r="9" spans="1:24" s="61" customFormat="1" ht="13.15" customHeight="1" x14ac:dyDescent="0.2">
      <c r="A9" s="52" t="s">
        <v>1267</v>
      </c>
      <c r="B9" s="53" t="s">
        <v>1285</v>
      </c>
      <c r="C9" s="58" t="s">
        <v>1280</v>
      </c>
      <c r="D9" s="58" t="s">
        <v>1281</v>
      </c>
      <c r="E9" s="58" t="s">
        <v>328</v>
      </c>
      <c r="F9" s="59" t="s">
        <v>1282</v>
      </c>
      <c r="G9" s="42"/>
      <c r="H9" s="59">
        <v>60</v>
      </c>
      <c r="I9" s="58">
        <v>60</v>
      </c>
      <c r="J9" s="59" t="s">
        <v>324</v>
      </c>
      <c r="K9" s="59" t="s">
        <v>245</v>
      </c>
      <c r="L9" s="58" t="s">
        <v>244</v>
      </c>
      <c r="M9" s="58" t="s">
        <v>297</v>
      </c>
      <c r="N9" s="60"/>
      <c r="O9" s="58" t="s">
        <v>299</v>
      </c>
      <c r="P9" s="58" t="s">
        <v>302</v>
      </c>
      <c r="Q9" s="42" t="s">
        <v>1177</v>
      </c>
      <c r="R9" s="58" t="s">
        <v>1280</v>
      </c>
      <c r="S9" s="58" t="s">
        <v>1281</v>
      </c>
      <c r="T9" s="62" t="s">
        <v>328</v>
      </c>
      <c r="U9" s="60"/>
    </row>
    <row r="10" spans="1:24" s="61" customFormat="1" ht="13.15" customHeight="1" x14ac:dyDescent="0.2">
      <c r="A10" s="52" t="s">
        <v>1267</v>
      </c>
      <c r="B10" s="53" t="s">
        <v>1286</v>
      </c>
      <c r="C10" s="58" t="s">
        <v>1270</v>
      </c>
      <c r="D10" s="58" t="s">
        <v>166</v>
      </c>
      <c r="E10" s="58" t="s">
        <v>328</v>
      </c>
      <c r="F10" s="59" t="s">
        <v>1272</v>
      </c>
      <c r="G10" s="42" t="s">
        <v>251</v>
      </c>
      <c r="H10" s="59"/>
      <c r="I10" s="58"/>
      <c r="J10" s="59" t="s">
        <v>324</v>
      </c>
      <c r="K10" s="59" t="s">
        <v>246</v>
      </c>
      <c r="L10" s="58" t="s">
        <v>161</v>
      </c>
      <c r="M10" s="58" t="s">
        <v>297</v>
      </c>
      <c r="N10" s="60"/>
      <c r="O10" s="58" t="s">
        <v>299</v>
      </c>
      <c r="P10" s="58"/>
      <c r="Q10" s="42"/>
      <c r="R10" s="58" t="s">
        <v>1270</v>
      </c>
      <c r="S10" s="58" t="s">
        <v>166</v>
      </c>
      <c r="T10" s="62" t="s">
        <v>328</v>
      </c>
      <c r="U10" s="60"/>
    </row>
    <row r="11" spans="1:24" s="61" customFormat="1" ht="13.15" customHeight="1" x14ac:dyDescent="0.2">
      <c r="A11" s="52" t="s">
        <v>1267</v>
      </c>
      <c r="B11" s="53" t="s">
        <v>1287</v>
      </c>
      <c r="C11" s="58" t="s">
        <v>1257</v>
      </c>
      <c r="D11" s="58" t="s">
        <v>1288</v>
      </c>
      <c r="E11" s="58" t="s">
        <v>1264</v>
      </c>
      <c r="F11" s="59" t="s">
        <v>1289</v>
      </c>
      <c r="G11" s="42"/>
      <c r="H11" s="59">
        <v>31</v>
      </c>
      <c r="I11" s="58">
        <v>31</v>
      </c>
      <c r="J11" s="59" t="s">
        <v>324</v>
      </c>
      <c r="K11" s="59" t="s">
        <v>245</v>
      </c>
      <c r="L11" s="58" t="s">
        <v>161</v>
      </c>
      <c r="M11" s="58" t="s">
        <v>297</v>
      </c>
      <c r="N11" s="60"/>
      <c r="O11" s="58" t="s">
        <v>299</v>
      </c>
      <c r="P11" s="141" t="s">
        <v>979</v>
      </c>
      <c r="Q11" s="115" t="s">
        <v>980</v>
      </c>
      <c r="R11" s="58" t="s">
        <v>1257</v>
      </c>
      <c r="S11" s="58" t="s">
        <v>1288</v>
      </c>
      <c r="T11" s="62" t="s">
        <v>1264</v>
      </c>
      <c r="U11" s="60"/>
      <c r="V11" s="62" t="s">
        <v>320</v>
      </c>
      <c r="W11" s="158" t="s">
        <v>321</v>
      </c>
      <c r="X11" s="62"/>
    </row>
    <row r="12" spans="1:24" s="61" customFormat="1" ht="13.15" customHeight="1" x14ac:dyDescent="0.2">
      <c r="A12" s="52" t="s">
        <v>1267</v>
      </c>
      <c r="B12" s="53" t="s">
        <v>1290</v>
      </c>
      <c r="C12" s="58" t="s">
        <v>1291</v>
      </c>
      <c r="D12" s="58" t="s">
        <v>1292</v>
      </c>
      <c r="E12" s="58" t="s">
        <v>94</v>
      </c>
      <c r="F12" s="59" t="s">
        <v>1293</v>
      </c>
      <c r="G12" s="42"/>
      <c r="H12" s="235">
        <v>290</v>
      </c>
      <c r="I12" s="236">
        <v>445</v>
      </c>
      <c r="J12" s="59" t="s">
        <v>324</v>
      </c>
      <c r="K12" s="59" t="s">
        <v>245</v>
      </c>
      <c r="L12" s="58" t="s">
        <v>161</v>
      </c>
      <c r="M12" s="58" t="s">
        <v>298</v>
      </c>
      <c r="N12" s="60" t="s">
        <v>1184</v>
      </c>
      <c r="O12" s="58" t="s">
        <v>299</v>
      </c>
      <c r="P12" s="141" t="s">
        <v>979</v>
      </c>
      <c r="Q12" s="115" t="s">
        <v>980</v>
      </c>
      <c r="R12" s="58" t="s">
        <v>717</v>
      </c>
      <c r="S12" s="58" t="s">
        <v>717</v>
      </c>
      <c r="T12" s="62" t="s">
        <v>94</v>
      </c>
      <c r="U12" s="60"/>
      <c r="W12" s="62"/>
    </row>
    <row r="13" spans="1:24" s="61" customFormat="1" ht="13.15" customHeight="1" x14ac:dyDescent="0.2">
      <c r="A13" s="52" t="s">
        <v>1267</v>
      </c>
      <c r="B13" s="53" t="s">
        <v>1294</v>
      </c>
      <c r="C13" s="58" t="s">
        <v>1291</v>
      </c>
      <c r="D13" s="58" t="s">
        <v>1292</v>
      </c>
      <c r="E13" s="58" t="s">
        <v>94</v>
      </c>
      <c r="F13" s="59" t="s">
        <v>1293</v>
      </c>
      <c r="G13" s="42" t="s">
        <v>252</v>
      </c>
      <c r="H13" s="235"/>
      <c r="I13" s="236"/>
      <c r="J13" s="59" t="s">
        <v>324</v>
      </c>
      <c r="K13" s="59" t="s">
        <v>245</v>
      </c>
      <c r="L13" s="58" t="s">
        <v>161</v>
      </c>
      <c r="M13" s="58" t="s">
        <v>298</v>
      </c>
      <c r="N13" s="60" t="s">
        <v>1184</v>
      </c>
      <c r="O13" s="58" t="s">
        <v>299</v>
      </c>
      <c r="P13" s="141" t="s">
        <v>979</v>
      </c>
      <c r="Q13" s="115" t="s">
        <v>980</v>
      </c>
      <c r="R13" s="58" t="s">
        <v>717</v>
      </c>
      <c r="S13" s="58" t="s">
        <v>717</v>
      </c>
      <c r="T13" s="62" t="s">
        <v>328</v>
      </c>
      <c r="U13" s="60"/>
    </row>
    <row r="14" spans="1:24" s="61" customFormat="1" ht="13.15" customHeight="1" x14ac:dyDescent="0.2">
      <c r="A14" s="52" t="s">
        <v>1267</v>
      </c>
      <c r="B14" s="53" t="s">
        <v>1295</v>
      </c>
      <c r="C14" s="58" t="s">
        <v>1291</v>
      </c>
      <c r="D14" s="58" t="s">
        <v>1292</v>
      </c>
      <c r="E14" s="58" t="s">
        <v>94</v>
      </c>
      <c r="F14" s="59" t="s">
        <v>1293</v>
      </c>
      <c r="G14" s="115" t="s">
        <v>897</v>
      </c>
      <c r="H14" s="235"/>
      <c r="I14" s="236"/>
      <c r="J14" s="59" t="s">
        <v>324</v>
      </c>
      <c r="K14" s="59" t="s">
        <v>245</v>
      </c>
      <c r="L14" s="58" t="s">
        <v>161</v>
      </c>
      <c r="M14" s="58" t="s">
        <v>298</v>
      </c>
      <c r="N14" s="60" t="s">
        <v>1184</v>
      </c>
      <c r="O14" s="58" t="s">
        <v>299</v>
      </c>
      <c r="P14" s="141" t="s">
        <v>979</v>
      </c>
      <c r="Q14" s="115" t="s">
        <v>980</v>
      </c>
      <c r="R14" s="58" t="s">
        <v>717</v>
      </c>
      <c r="S14" s="58" t="s">
        <v>717</v>
      </c>
      <c r="T14" s="62" t="s">
        <v>328</v>
      </c>
      <c r="U14" s="60"/>
    </row>
    <row r="15" spans="1:24" s="61" customFormat="1" ht="13.15" customHeight="1" x14ac:dyDescent="0.2">
      <c r="A15" s="52" t="s">
        <v>1267</v>
      </c>
      <c r="B15" s="53" t="s">
        <v>1296</v>
      </c>
      <c r="C15" s="58" t="s">
        <v>1291</v>
      </c>
      <c r="D15" s="58" t="s">
        <v>1292</v>
      </c>
      <c r="E15" s="42" t="s">
        <v>94</v>
      </c>
      <c r="F15" s="59" t="s">
        <v>1293</v>
      </c>
      <c r="G15" s="42" t="s">
        <v>253</v>
      </c>
      <c r="H15" s="235"/>
      <c r="I15" s="236"/>
      <c r="J15" s="59" t="s">
        <v>324</v>
      </c>
      <c r="K15" s="59" t="s">
        <v>245</v>
      </c>
      <c r="L15" s="58" t="s">
        <v>161</v>
      </c>
      <c r="M15" s="58" t="s">
        <v>298</v>
      </c>
      <c r="N15" s="60" t="s">
        <v>1184</v>
      </c>
      <c r="O15" s="58" t="s">
        <v>299</v>
      </c>
      <c r="P15" s="141" t="s">
        <v>979</v>
      </c>
      <c r="Q15" s="115" t="s">
        <v>980</v>
      </c>
      <c r="R15" s="58" t="s">
        <v>717</v>
      </c>
      <c r="S15" s="58" t="s">
        <v>717</v>
      </c>
      <c r="T15" s="62" t="s">
        <v>328</v>
      </c>
      <c r="U15" s="60"/>
    </row>
    <row r="16" spans="1:24" s="61" customFormat="1" ht="13.15" customHeight="1" x14ac:dyDescent="0.2">
      <c r="A16" s="52" t="s">
        <v>1267</v>
      </c>
      <c r="B16" s="53" t="s">
        <v>1297</v>
      </c>
      <c r="C16" s="58" t="s">
        <v>1291</v>
      </c>
      <c r="D16" s="58" t="s">
        <v>1292</v>
      </c>
      <c r="E16" s="42" t="s">
        <v>94</v>
      </c>
      <c r="F16" s="59" t="s">
        <v>1293</v>
      </c>
      <c r="G16" s="42" t="s">
        <v>254</v>
      </c>
      <c r="H16" s="235"/>
      <c r="I16" s="236"/>
      <c r="J16" s="59" t="s">
        <v>324</v>
      </c>
      <c r="K16" s="59" t="s">
        <v>245</v>
      </c>
      <c r="L16" s="58" t="s">
        <v>161</v>
      </c>
      <c r="M16" s="58" t="s">
        <v>298</v>
      </c>
      <c r="N16" s="60" t="s">
        <v>1184</v>
      </c>
      <c r="O16" s="58" t="s">
        <v>299</v>
      </c>
      <c r="P16" s="141" t="s">
        <v>979</v>
      </c>
      <c r="Q16" s="115" t="s">
        <v>980</v>
      </c>
      <c r="R16" s="58" t="s">
        <v>717</v>
      </c>
      <c r="S16" s="58" t="s">
        <v>717</v>
      </c>
      <c r="T16" s="62" t="s">
        <v>328</v>
      </c>
      <c r="U16" s="60"/>
    </row>
    <row r="17" spans="1:24" s="61" customFormat="1" ht="13.15" customHeight="1" x14ac:dyDescent="0.2">
      <c r="A17" s="52" t="s">
        <v>1267</v>
      </c>
      <c r="B17" s="53" t="s">
        <v>1298</v>
      </c>
      <c r="C17" s="58" t="s">
        <v>1257</v>
      </c>
      <c r="D17" s="141" t="s">
        <v>697</v>
      </c>
      <c r="E17" s="42" t="s">
        <v>328</v>
      </c>
      <c r="F17" s="59" t="s">
        <v>1300</v>
      </c>
      <c r="G17" s="115" t="s">
        <v>898</v>
      </c>
      <c r="H17" s="59"/>
      <c r="I17" s="58"/>
      <c r="J17" s="59" t="s">
        <v>324</v>
      </c>
      <c r="K17" s="59" t="s">
        <v>245</v>
      </c>
      <c r="L17" s="58" t="s">
        <v>161</v>
      </c>
      <c r="M17" s="58" t="s">
        <v>297</v>
      </c>
      <c r="N17" s="60"/>
      <c r="O17" s="58" t="s">
        <v>299</v>
      </c>
      <c r="P17" s="58"/>
      <c r="Q17" s="42"/>
      <c r="R17" s="58" t="s">
        <v>1257</v>
      </c>
      <c r="S17" s="141" t="s">
        <v>697</v>
      </c>
      <c r="T17" s="62" t="s">
        <v>328</v>
      </c>
      <c r="U17" s="60"/>
    </row>
    <row r="18" spans="1:24" s="61" customFormat="1" ht="13.15" customHeight="1" x14ac:dyDescent="0.2">
      <c r="A18" s="52" t="s">
        <v>1267</v>
      </c>
      <c r="B18" s="53" t="s">
        <v>1301</v>
      </c>
      <c r="C18" s="58" t="s">
        <v>1257</v>
      </c>
      <c r="D18" s="58" t="s">
        <v>1302</v>
      </c>
      <c r="E18" s="42" t="s">
        <v>1264</v>
      </c>
      <c r="F18" s="59" t="s">
        <v>1303</v>
      </c>
      <c r="G18" s="42"/>
      <c r="H18" s="59">
        <v>190</v>
      </c>
      <c r="I18" s="58">
        <v>190</v>
      </c>
      <c r="J18" s="59" t="s">
        <v>324</v>
      </c>
      <c r="K18" s="59" t="s">
        <v>245</v>
      </c>
      <c r="L18" s="58" t="s">
        <v>161</v>
      </c>
      <c r="M18" s="58" t="s">
        <v>297</v>
      </c>
      <c r="N18" s="60"/>
      <c r="O18" s="58" t="s">
        <v>299</v>
      </c>
      <c r="P18" s="58"/>
      <c r="Q18" s="42"/>
      <c r="R18" s="58" t="s">
        <v>1257</v>
      </c>
      <c r="S18" s="58" t="s">
        <v>1302</v>
      </c>
      <c r="T18" s="62" t="s">
        <v>1264</v>
      </c>
      <c r="U18" s="60"/>
      <c r="V18" s="62"/>
      <c r="X18" s="62"/>
    </row>
    <row r="19" spans="1:24" s="61" customFormat="1" ht="13.15" customHeight="1" x14ac:dyDescent="0.2">
      <c r="A19" s="52" t="s">
        <v>1267</v>
      </c>
      <c r="B19" s="53" t="s">
        <v>1304</v>
      </c>
      <c r="C19" s="58" t="s">
        <v>1253</v>
      </c>
      <c r="D19" s="52" t="s">
        <v>1277</v>
      </c>
      <c r="E19" s="42" t="s">
        <v>330</v>
      </c>
      <c r="F19" s="59" t="s">
        <v>91</v>
      </c>
      <c r="G19" s="42"/>
      <c r="H19" s="59">
        <v>133</v>
      </c>
      <c r="I19" s="58">
        <v>133</v>
      </c>
      <c r="J19" s="59" t="s">
        <v>324</v>
      </c>
      <c r="K19" s="59" t="s">
        <v>246</v>
      </c>
      <c r="L19" s="58" t="s">
        <v>161</v>
      </c>
      <c r="M19" s="58" t="s">
        <v>297</v>
      </c>
      <c r="N19" s="60"/>
      <c r="O19" s="58" t="s">
        <v>299</v>
      </c>
      <c r="P19" s="58" t="s">
        <v>305</v>
      </c>
      <c r="Q19" s="42" t="s">
        <v>1181</v>
      </c>
      <c r="R19" s="58" t="s">
        <v>1253</v>
      </c>
      <c r="S19" s="58" t="s">
        <v>1277</v>
      </c>
      <c r="T19" s="62" t="s">
        <v>330</v>
      </c>
      <c r="U19" s="60"/>
    </row>
    <row r="20" spans="1:24" s="61" customFormat="1" ht="13.15" customHeight="1" x14ac:dyDescent="0.2">
      <c r="A20" s="52" t="s">
        <v>1267</v>
      </c>
      <c r="B20" s="53" t="s">
        <v>1305</v>
      </c>
      <c r="C20" s="58" t="s">
        <v>1270</v>
      </c>
      <c r="D20" s="58" t="s">
        <v>166</v>
      </c>
      <c r="E20" s="42" t="s">
        <v>328</v>
      </c>
      <c r="F20" s="59" t="s">
        <v>1272</v>
      </c>
      <c r="G20" s="42" t="s">
        <v>255</v>
      </c>
      <c r="H20" s="59"/>
      <c r="I20" s="58"/>
      <c r="J20" s="59" t="s">
        <v>324</v>
      </c>
      <c r="K20" s="59" t="s">
        <v>245</v>
      </c>
      <c r="L20" s="58" t="s">
        <v>161</v>
      </c>
      <c r="M20" s="58" t="s">
        <v>297</v>
      </c>
      <c r="N20" s="60"/>
      <c r="O20" s="58" t="s">
        <v>299</v>
      </c>
      <c r="P20" s="58"/>
      <c r="Q20" s="42"/>
      <c r="R20" s="58" t="s">
        <v>1270</v>
      </c>
      <c r="S20" s="58" t="s">
        <v>166</v>
      </c>
      <c r="T20" s="62" t="s">
        <v>328</v>
      </c>
      <c r="U20" s="60"/>
    </row>
    <row r="21" spans="1:24" s="61" customFormat="1" ht="13.15" customHeight="1" x14ac:dyDescent="0.2">
      <c r="A21" s="52" t="s">
        <v>1267</v>
      </c>
      <c r="B21" s="53" t="s">
        <v>1306</v>
      </c>
      <c r="C21" s="58" t="s">
        <v>1291</v>
      </c>
      <c r="D21" s="58" t="s">
        <v>1292</v>
      </c>
      <c r="E21" s="42" t="s">
        <v>94</v>
      </c>
      <c r="F21" s="59" t="s">
        <v>1307</v>
      </c>
      <c r="G21" s="42"/>
      <c r="H21" s="59">
        <v>183</v>
      </c>
      <c r="I21" s="58">
        <v>183</v>
      </c>
      <c r="J21" s="59" t="s">
        <v>324</v>
      </c>
      <c r="K21" s="59" t="s">
        <v>245</v>
      </c>
      <c r="L21" s="58" t="s">
        <v>161</v>
      </c>
      <c r="M21" s="58" t="s">
        <v>298</v>
      </c>
      <c r="N21" s="60" t="s">
        <v>1184</v>
      </c>
      <c r="O21" s="58" t="s">
        <v>299</v>
      </c>
      <c r="P21" s="58" t="s">
        <v>300</v>
      </c>
      <c r="Q21" s="42" t="s">
        <v>306</v>
      </c>
      <c r="R21" s="58" t="s">
        <v>1280</v>
      </c>
      <c r="S21" s="58" t="s">
        <v>1309</v>
      </c>
      <c r="T21" s="62" t="s">
        <v>328</v>
      </c>
      <c r="U21" s="60" t="s">
        <v>1308</v>
      </c>
      <c r="V21" s="61" t="s">
        <v>322</v>
      </c>
      <c r="W21" s="158" t="s">
        <v>323</v>
      </c>
    </row>
    <row r="22" spans="1:24" s="61" customFormat="1" ht="13.15" customHeight="1" x14ac:dyDescent="0.2">
      <c r="A22" s="52" t="s">
        <v>1267</v>
      </c>
      <c r="B22" s="53" t="s">
        <v>1308</v>
      </c>
      <c r="C22" s="58" t="s">
        <v>1280</v>
      </c>
      <c r="D22" s="58" t="s">
        <v>1309</v>
      </c>
      <c r="E22" s="42" t="s">
        <v>328</v>
      </c>
      <c r="F22" s="59" t="s">
        <v>1310</v>
      </c>
      <c r="G22" s="42"/>
      <c r="H22" s="59">
        <v>803</v>
      </c>
      <c r="I22" s="58">
        <f>1537-183</f>
        <v>1354</v>
      </c>
      <c r="J22" s="59" t="s">
        <v>324</v>
      </c>
      <c r="K22" s="59" t="s">
        <v>245</v>
      </c>
      <c r="L22" s="58" t="s">
        <v>161</v>
      </c>
      <c r="M22" s="58" t="s">
        <v>297</v>
      </c>
      <c r="N22" s="60"/>
      <c r="O22" s="58" t="s">
        <v>1183</v>
      </c>
      <c r="P22" s="58" t="s">
        <v>300</v>
      </c>
      <c r="Q22" s="42" t="s">
        <v>306</v>
      </c>
      <c r="R22" s="58" t="s">
        <v>1280</v>
      </c>
      <c r="S22" s="58" t="s">
        <v>1309</v>
      </c>
      <c r="T22" s="62" t="s">
        <v>328</v>
      </c>
      <c r="U22" s="60"/>
      <c r="V22" s="61" t="s">
        <v>346</v>
      </c>
    </row>
    <row r="23" spans="1:24" s="61" customFormat="1" ht="13.15" customHeight="1" x14ac:dyDescent="0.2">
      <c r="A23" s="52" t="s">
        <v>1311</v>
      </c>
      <c r="B23" s="53" t="s">
        <v>1312</v>
      </c>
      <c r="C23" s="58" t="s">
        <v>1280</v>
      </c>
      <c r="D23" s="58" t="s">
        <v>0</v>
      </c>
      <c r="E23" s="42" t="s">
        <v>1264</v>
      </c>
      <c r="F23" s="59" t="s">
        <v>1</v>
      </c>
      <c r="G23" s="42"/>
      <c r="H23" s="235">
        <v>491</v>
      </c>
      <c r="I23" s="236">
        <v>880</v>
      </c>
      <c r="J23" s="59" t="s">
        <v>324</v>
      </c>
      <c r="K23" s="59" t="s">
        <v>245</v>
      </c>
      <c r="L23" s="58" t="s">
        <v>161</v>
      </c>
      <c r="M23" s="58" t="s">
        <v>297</v>
      </c>
      <c r="N23" s="60"/>
      <c r="O23" s="58" t="s">
        <v>307</v>
      </c>
      <c r="P23" s="58" t="s">
        <v>300</v>
      </c>
      <c r="Q23" s="42" t="s">
        <v>308</v>
      </c>
      <c r="R23" s="58" t="s">
        <v>1280</v>
      </c>
      <c r="S23" s="58" t="s">
        <v>0</v>
      </c>
      <c r="T23" s="62" t="s">
        <v>1264</v>
      </c>
      <c r="U23" s="60"/>
      <c r="V23" s="61" t="s">
        <v>347</v>
      </c>
      <c r="W23" s="158" t="s">
        <v>348</v>
      </c>
    </row>
    <row r="24" spans="1:24" s="61" customFormat="1" ht="13.15" customHeight="1" x14ac:dyDescent="0.2">
      <c r="A24" s="52" t="s">
        <v>1311</v>
      </c>
      <c r="B24" s="53" t="s">
        <v>2</v>
      </c>
      <c r="C24" s="58" t="s">
        <v>1280</v>
      </c>
      <c r="D24" s="58" t="s">
        <v>0</v>
      </c>
      <c r="E24" s="42" t="s">
        <v>1264</v>
      </c>
      <c r="F24" s="59" t="s">
        <v>1</v>
      </c>
      <c r="G24" s="42" t="s">
        <v>256</v>
      </c>
      <c r="H24" s="235"/>
      <c r="I24" s="236"/>
      <c r="J24" s="59" t="s">
        <v>324</v>
      </c>
      <c r="K24" s="59" t="s">
        <v>245</v>
      </c>
      <c r="L24" s="58" t="s">
        <v>161</v>
      </c>
      <c r="M24" s="58" t="s">
        <v>297</v>
      </c>
      <c r="N24" s="60"/>
      <c r="O24" s="58" t="s">
        <v>307</v>
      </c>
      <c r="P24" s="141" t="s">
        <v>300</v>
      </c>
      <c r="Q24" s="115" t="s">
        <v>308</v>
      </c>
      <c r="R24" s="58" t="s">
        <v>1280</v>
      </c>
      <c r="S24" s="58" t="s">
        <v>0</v>
      </c>
      <c r="T24" s="62" t="s">
        <v>1264</v>
      </c>
      <c r="U24" s="60"/>
    </row>
    <row r="25" spans="1:24" s="61" customFormat="1" ht="13.15" customHeight="1" x14ac:dyDescent="0.2">
      <c r="A25" s="52" t="s">
        <v>1311</v>
      </c>
      <c r="B25" s="53" t="s">
        <v>3</v>
      </c>
      <c r="C25" s="58" t="s">
        <v>1280</v>
      </c>
      <c r="D25" s="58" t="s">
        <v>0</v>
      </c>
      <c r="E25" s="42" t="s">
        <v>1264</v>
      </c>
      <c r="F25" s="59" t="s">
        <v>1</v>
      </c>
      <c r="G25" s="42" t="s">
        <v>257</v>
      </c>
      <c r="H25" s="235"/>
      <c r="I25" s="236"/>
      <c r="J25" s="59" t="s">
        <v>324</v>
      </c>
      <c r="K25" s="59" t="s">
        <v>245</v>
      </c>
      <c r="L25" s="58" t="s">
        <v>161</v>
      </c>
      <c r="M25" s="58" t="s">
        <v>297</v>
      </c>
      <c r="N25" s="60"/>
      <c r="O25" s="58" t="s">
        <v>307</v>
      </c>
      <c r="P25" s="141" t="s">
        <v>300</v>
      </c>
      <c r="Q25" s="115" t="s">
        <v>308</v>
      </c>
      <c r="R25" s="58" t="s">
        <v>1280</v>
      </c>
      <c r="S25" s="58" t="s">
        <v>0</v>
      </c>
      <c r="T25" s="62" t="s">
        <v>1264</v>
      </c>
      <c r="U25" s="60"/>
    </row>
    <row r="26" spans="1:24" s="61" customFormat="1" ht="13.15" customHeight="1" x14ac:dyDescent="0.2">
      <c r="A26" s="52" t="s">
        <v>1311</v>
      </c>
      <c r="B26" s="53" t="s">
        <v>32</v>
      </c>
      <c r="C26" s="58" t="s">
        <v>1280</v>
      </c>
      <c r="D26" s="58" t="s">
        <v>0</v>
      </c>
      <c r="E26" s="42" t="s">
        <v>1264</v>
      </c>
      <c r="F26" s="59" t="s">
        <v>1</v>
      </c>
      <c r="G26" s="42" t="s">
        <v>258</v>
      </c>
      <c r="H26" s="235"/>
      <c r="I26" s="236"/>
      <c r="J26" s="59" t="s">
        <v>324</v>
      </c>
      <c r="K26" s="59" t="s">
        <v>245</v>
      </c>
      <c r="L26" s="58" t="s">
        <v>161</v>
      </c>
      <c r="M26" s="58" t="s">
        <v>297</v>
      </c>
      <c r="N26" s="60"/>
      <c r="O26" s="58" t="s">
        <v>307</v>
      </c>
      <c r="P26" s="141" t="s">
        <v>300</v>
      </c>
      <c r="Q26" s="115" t="s">
        <v>308</v>
      </c>
      <c r="R26" s="58" t="s">
        <v>1280</v>
      </c>
      <c r="S26" s="58" t="s">
        <v>0</v>
      </c>
      <c r="T26" s="62" t="s">
        <v>1264</v>
      </c>
      <c r="U26" s="60"/>
    </row>
    <row r="27" spans="1:24" s="61" customFormat="1" ht="13.15" customHeight="1" x14ac:dyDescent="0.2">
      <c r="A27" s="52" t="s">
        <v>1311</v>
      </c>
      <c r="B27" s="53" t="s">
        <v>33</v>
      </c>
      <c r="C27" s="58" t="s">
        <v>1280</v>
      </c>
      <c r="D27" s="58" t="s">
        <v>0</v>
      </c>
      <c r="E27" s="42" t="s">
        <v>1264</v>
      </c>
      <c r="F27" s="59" t="s">
        <v>1</v>
      </c>
      <c r="G27" s="42" t="s">
        <v>259</v>
      </c>
      <c r="H27" s="235"/>
      <c r="I27" s="236"/>
      <c r="J27" s="59" t="s">
        <v>324</v>
      </c>
      <c r="K27" s="59" t="s">
        <v>245</v>
      </c>
      <c r="L27" s="58" t="s">
        <v>161</v>
      </c>
      <c r="M27" s="58" t="s">
        <v>297</v>
      </c>
      <c r="N27" s="60"/>
      <c r="O27" s="58" t="s">
        <v>307</v>
      </c>
      <c r="P27" s="141" t="s">
        <v>300</v>
      </c>
      <c r="Q27" s="115" t="s">
        <v>308</v>
      </c>
      <c r="R27" s="58" t="s">
        <v>1280</v>
      </c>
      <c r="S27" s="58" t="s">
        <v>0</v>
      </c>
      <c r="T27" s="62" t="s">
        <v>1264</v>
      </c>
      <c r="U27" s="60"/>
      <c r="W27" s="62"/>
    </row>
    <row r="28" spans="1:24" s="61" customFormat="1" ht="13.15" customHeight="1" x14ac:dyDescent="0.2">
      <c r="A28" s="52" t="s">
        <v>1311</v>
      </c>
      <c r="B28" s="53" t="s">
        <v>34</v>
      </c>
      <c r="C28" s="58" t="s">
        <v>1280</v>
      </c>
      <c r="D28" s="58" t="s">
        <v>0</v>
      </c>
      <c r="E28" s="42" t="s">
        <v>1264</v>
      </c>
      <c r="F28" s="59" t="s">
        <v>1</v>
      </c>
      <c r="G28" s="42" t="s">
        <v>260</v>
      </c>
      <c r="H28" s="235"/>
      <c r="I28" s="236"/>
      <c r="J28" s="59" t="s">
        <v>324</v>
      </c>
      <c r="K28" s="59" t="s">
        <v>245</v>
      </c>
      <c r="L28" s="58" t="s">
        <v>161</v>
      </c>
      <c r="M28" s="58" t="s">
        <v>297</v>
      </c>
      <c r="N28" s="60"/>
      <c r="O28" s="58" t="s">
        <v>307</v>
      </c>
      <c r="P28" s="141" t="s">
        <v>300</v>
      </c>
      <c r="Q28" s="115" t="s">
        <v>308</v>
      </c>
      <c r="R28" s="58" t="s">
        <v>1280</v>
      </c>
      <c r="S28" s="58" t="s">
        <v>0</v>
      </c>
      <c r="T28" s="62" t="s">
        <v>1264</v>
      </c>
      <c r="U28" s="60"/>
    </row>
    <row r="29" spans="1:24" s="61" customFormat="1" ht="13.15" customHeight="1" x14ac:dyDescent="0.2">
      <c r="A29" s="52" t="s">
        <v>35</v>
      </c>
      <c r="B29" s="53" t="s">
        <v>36</v>
      </c>
      <c r="C29" s="58" t="s">
        <v>1291</v>
      </c>
      <c r="D29" s="58" t="s">
        <v>1292</v>
      </c>
      <c r="E29" s="42" t="s">
        <v>94</v>
      </c>
      <c r="F29" s="59" t="s">
        <v>37</v>
      </c>
      <c r="G29" s="42"/>
      <c r="H29" s="59">
        <v>171</v>
      </c>
      <c r="I29" s="58">
        <v>171</v>
      </c>
      <c r="J29" s="59" t="s">
        <v>324</v>
      </c>
      <c r="K29" s="59" t="s">
        <v>245</v>
      </c>
      <c r="L29" s="58" t="s">
        <v>161</v>
      </c>
      <c r="M29" s="58" t="s">
        <v>298</v>
      </c>
      <c r="N29" s="143" t="s">
        <v>896</v>
      </c>
      <c r="O29" s="58" t="s">
        <v>307</v>
      </c>
      <c r="P29" s="58" t="s">
        <v>305</v>
      </c>
      <c r="Q29" s="42" t="s">
        <v>1181</v>
      </c>
      <c r="R29" s="58" t="s">
        <v>1253</v>
      </c>
      <c r="S29" s="58" t="s">
        <v>1277</v>
      </c>
      <c r="T29" s="62" t="s">
        <v>330</v>
      </c>
      <c r="U29" s="60"/>
    </row>
    <row r="30" spans="1:24" s="61" customFormat="1" ht="13.15" customHeight="1" x14ac:dyDescent="0.2">
      <c r="A30" s="52" t="s">
        <v>35</v>
      </c>
      <c r="B30" s="53" t="s">
        <v>38</v>
      </c>
      <c r="C30" s="58" t="s">
        <v>1257</v>
      </c>
      <c r="D30" s="58" t="s">
        <v>1302</v>
      </c>
      <c r="E30" s="42" t="s">
        <v>1264</v>
      </c>
      <c r="F30" s="139" t="s">
        <v>1233</v>
      </c>
      <c r="G30" s="42"/>
      <c r="H30" s="59">
        <v>256</v>
      </c>
      <c r="I30" s="58">
        <v>256</v>
      </c>
      <c r="J30" s="59" t="s">
        <v>324</v>
      </c>
      <c r="K30" s="59" t="s">
        <v>717</v>
      </c>
      <c r="L30" s="58" t="s">
        <v>161</v>
      </c>
      <c r="M30" s="58" t="s">
        <v>298</v>
      </c>
      <c r="N30" s="60" t="s">
        <v>327</v>
      </c>
      <c r="O30" s="58" t="s">
        <v>307</v>
      </c>
      <c r="P30" s="58" t="s">
        <v>305</v>
      </c>
      <c r="Q30" s="42" t="s">
        <v>1181</v>
      </c>
      <c r="R30" s="58" t="s">
        <v>1253</v>
      </c>
      <c r="S30" s="58" t="s">
        <v>1277</v>
      </c>
      <c r="T30" s="62" t="s">
        <v>330</v>
      </c>
      <c r="U30" s="60"/>
      <c r="V30" s="61" t="s">
        <v>349</v>
      </c>
      <c r="W30" s="144" t="s">
        <v>350</v>
      </c>
    </row>
    <row r="31" spans="1:24" s="61" customFormat="1" ht="13.15" customHeight="1" x14ac:dyDescent="0.2">
      <c r="A31" s="52" t="s">
        <v>35</v>
      </c>
      <c r="B31" s="53" t="s">
        <v>39</v>
      </c>
      <c r="C31" s="58" t="s">
        <v>1253</v>
      </c>
      <c r="D31" s="52" t="s">
        <v>1277</v>
      </c>
      <c r="E31" s="42" t="s">
        <v>330</v>
      </c>
      <c r="F31" s="59" t="s">
        <v>1278</v>
      </c>
      <c r="G31" s="42"/>
      <c r="H31" s="59">
        <v>401</v>
      </c>
      <c r="I31" s="58">
        <v>401</v>
      </c>
      <c r="J31" s="59" t="s">
        <v>324</v>
      </c>
      <c r="K31" s="59" t="s">
        <v>246</v>
      </c>
      <c r="L31" s="58" t="s">
        <v>161</v>
      </c>
      <c r="M31" s="58" t="s">
        <v>297</v>
      </c>
      <c r="N31" s="60"/>
      <c r="O31" s="58" t="s">
        <v>307</v>
      </c>
      <c r="P31" s="58" t="s">
        <v>305</v>
      </c>
      <c r="Q31" s="60" t="s">
        <v>1181</v>
      </c>
      <c r="R31" s="58" t="s">
        <v>1253</v>
      </c>
      <c r="S31" s="58" t="s">
        <v>1277</v>
      </c>
      <c r="T31" s="62" t="s">
        <v>330</v>
      </c>
      <c r="U31" s="60"/>
    </row>
    <row r="32" spans="1:24" s="61" customFormat="1" ht="13.15" customHeight="1" x14ac:dyDescent="0.2">
      <c r="A32" s="52" t="s">
        <v>35</v>
      </c>
      <c r="B32" s="53" t="s">
        <v>40</v>
      </c>
      <c r="C32" s="58" t="s">
        <v>1270</v>
      </c>
      <c r="D32" s="58" t="s">
        <v>166</v>
      </c>
      <c r="E32" s="42" t="s">
        <v>328</v>
      </c>
      <c r="F32" s="59" t="s">
        <v>1272</v>
      </c>
      <c r="G32" s="42" t="s">
        <v>261</v>
      </c>
      <c r="H32" s="59"/>
      <c r="I32" s="58"/>
      <c r="J32" s="59" t="s">
        <v>324</v>
      </c>
      <c r="K32" s="59" t="s">
        <v>245</v>
      </c>
      <c r="L32" s="58" t="s">
        <v>161</v>
      </c>
      <c r="M32" s="58" t="s">
        <v>297</v>
      </c>
      <c r="N32" s="60"/>
      <c r="O32" s="58" t="s">
        <v>307</v>
      </c>
      <c r="P32" s="62"/>
      <c r="Q32" s="60"/>
      <c r="R32" s="58" t="s">
        <v>1270</v>
      </c>
      <c r="S32" s="58" t="s">
        <v>166</v>
      </c>
      <c r="T32" s="62" t="s">
        <v>328</v>
      </c>
      <c r="U32" s="60"/>
    </row>
    <row r="33" spans="1:24" s="61" customFormat="1" ht="13.15" customHeight="1" x14ac:dyDescent="0.2">
      <c r="A33" s="52" t="s">
        <v>35</v>
      </c>
      <c r="B33" s="53" t="s">
        <v>41</v>
      </c>
      <c r="C33" s="58" t="s">
        <v>1257</v>
      </c>
      <c r="D33" s="58" t="s">
        <v>42</v>
      </c>
      <c r="E33" s="42" t="s">
        <v>329</v>
      </c>
      <c r="F33" s="59" t="s">
        <v>43</v>
      </c>
      <c r="G33" s="42"/>
      <c r="H33" s="59">
        <v>25</v>
      </c>
      <c r="I33" s="58">
        <v>25</v>
      </c>
      <c r="J33" s="59" t="s">
        <v>324</v>
      </c>
      <c r="K33" s="59" t="s">
        <v>246</v>
      </c>
      <c r="L33" s="58" t="s">
        <v>161</v>
      </c>
      <c r="M33" s="58" t="s">
        <v>297</v>
      </c>
      <c r="N33" s="60"/>
      <c r="O33" s="58" t="s">
        <v>307</v>
      </c>
      <c r="P33" s="58" t="s">
        <v>304</v>
      </c>
      <c r="Q33" s="60" t="s">
        <v>1182</v>
      </c>
      <c r="R33" s="58" t="s">
        <v>1257</v>
      </c>
      <c r="S33" s="58" t="s">
        <v>42</v>
      </c>
      <c r="T33" s="62" t="s">
        <v>329</v>
      </c>
      <c r="U33" s="60"/>
      <c r="V33" s="62"/>
      <c r="X33" s="62"/>
    </row>
    <row r="34" spans="1:24" s="61" customFormat="1" ht="13.15" customHeight="1" x14ac:dyDescent="0.2">
      <c r="A34" s="52" t="s">
        <v>35</v>
      </c>
      <c r="B34" s="53" t="s">
        <v>45</v>
      </c>
      <c r="C34" s="58" t="s">
        <v>1253</v>
      </c>
      <c r="D34" s="58" t="s">
        <v>46</v>
      </c>
      <c r="E34" s="42" t="s">
        <v>1264</v>
      </c>
      <c r="F34" s="59" t="s">
        <v>91</v>
      </c>
      <c r="G34" s="42"/>
      <c r="H34" s="59">
        <v>176</v>
      </c>
      <c r="I34" s="58">
        <v>176</v>
      </c>
      <c r="J34" s="59" t="s">
        <v>324</v>
      </c>
      <c r="K34" s="59" t="s">
        <v>246</v>
      </c>
      <c r="L34" s="58" t="s">
        <v>161</v>
      </c>
      <c r="M34" s="58" t="s">
        <v>297</v>
      </c>
      <c r="N34" s="60"/>
      <c r="O34" s="58" t="s">
        <v>307</v>
      </c>
      <c r="P34" s="58" t="s">
        <v>305</v>
      </c>
      <c r="Q34" s="60" t="s">
        <v>1181</v>
      </c>
      <c r="R34" s="58" t="s">
        <v>1253</v>
      </c>
      <c r="S34" s="58" t="s">
        <v>46</v>
      </c>
      <c r="T34" s="62" t="s">
        <v>1264</v>
      </c>
      <c r="U34" s="60"/>
    </row>
    <row r="35" spans="1:24" s="61" customFormat="1" ht="13.15" customHeight="1" x14ac:dyDescent="0.2">
      <c r="A35" s="52" t="s">
        <v>35</v>
      </c>
      <c r="B35" s="53" t="s">
        <v>47</v>
      </c>
      <c r="C35" s="58" t="s">
        <v>1270</v>
      </c>
      <c r="D35" s="58" t="s">
        <v>166</v>
      </c>
      <c r="E35" s="42" t="s">
        <v>328</v>
      </c>
      <c r="F35" s="59" t="s">
        <v>1272</v>
      </c>
      <c r="G35" s="42" t="s">
        <v>262</v>
      </c>
      <c r="H35" s="59"/>
      <c r="I35" s="58"/>
      <c r="J35" s="59" t="s">
        <v>324</v>
      </c>
      <c r="K35" s="59" t="s">
        <v>246</v>
      </c>
      <c r="L35" s="58" t="s">
        <v>161</v>
      </c>
      <c r="M35" s="58" t="s">
        <v>297</v>
      </c>
      <c r="N35" s="60"/>
      <c r="O35" s="58" t="s">
        <v>307</v>
      </c>
      <c r="P35" s="62"/>
      <c r="Q35" s="60"/>
      <c r="R35" s="58" t="s">
        <v>1270</v>
      </c>
      <c r="S35" s="58" t="s">
        <v>166</v>
      </c>
      <c r="T35" s="62" t="s">
        <v>328</v>
      </c>
      <c r="U35" s="60"/>
    </row>
    <row r="36" spans="1:24" s="61" customFormat="1" ht="13.15" customHeight="1" x14ac:dyDescent="0.2">
      <c r="A36" s="52" t="s">
        <v>35</v>
      </c>
      <c r="B36" s="140" t="s">
        <v>955</v>
      </c>
      <c r="C36" s="141" t="s">
        <v>1253</v>
      </c>
      <c r="D36" s="142" t="s">
        <v>1277</v>
      </c>
      <c r="E36" s="115" t="s">
        <v>330</v>
      </c>
      <c r="F36" s="139" t="s">
        <v>639</v>
      </c>
      <c r="G36" s="42"/>
      <c r="H36" s="59">
        <v>20</v>
      </c>
      <c r="I36" s="58">
        <v>20</v>
      </c>
      <c r="J36" s="59" t="s">
        <v>324</v>
      </c>
      <c r="K36" s="139" t="s">
        <v>246</v>
      </c>
      <c r="L36" s="58" t="s">
        <v>161</v>
      </c>
      <c r="M36" s="58" t="s">
        <v>297</v>
      </c>
      <c r="N36" s="60"/>
      <c r="O36" s="58" t="s">
        <v>307</v>
      </c>
      <c r="P36" s="62" t="s">
        <v>305</v>
      </c>
      <c r="Q36" s="60" t="s">
        <v>1181</v>
      </c>
      <c r="R36" s="141" t="s">
        <v>1253</v>
      </c>
      <c r="S36" s="141" t="s">
        <v>1277</v>
      </c>
      <c r="T36" s="159" t="s">
        <v>330</v>
      </c>
      <c r="U36" s="60"/>
    </row>
    <row r="37" spans="1:24" s="61" customFormat="1" ht="13.15" customHeight="1" x14ac:dyDescent="0.2">
      <c r="A37" s="52" t="s">
        <v>35</v>
      </c>
      <c r="B37" s="53" t="s">
        <v>48</v>
      </c>
      <c r="C37" s="58" t="s">
        <v>1257</v>
      </c>
      <c r="D37" s="58" t="s">
        <v>49</v>
      </c>
      <c r="E37" s="42" t="s">
        <v>328</v>
      </c>
      <c r="F37" s="59" t="s">
        <v>43</v>
      </c>
      <c r="G37" s="42"/>
      <c r="H37" s="59">
        <v>13</v>
      </c>
      <c r="I37" s="58">
        <v>13</v>
      </c>
      <c r="J37" s="59" t="s">
        <v>324</v>
      </c>
      <c r="K37" s="59" t="s">
        <v>245</v>
      </c>
      <c r="L37" s="58" t="s">
        <v>161</v>
      </c>
      <c r="M37" s="58" t="s">
        <v>297</v>
      </c>
      <c r="N37" s="60"/>
      <c r="O37" s="58" t="s">
        <v>307</v>
      </c>
      <c r="P37" s="141" t="s">
        <v>305</v>
      </c>
      <c r="Q37" s="143" t="s">
        <v>1181</v>
      </c>
      <c r="R37" s="58" t="s">
        <v>1257</v>
      </c>
      <c r="S37" s="58" t="s">
        <v>49</v>
      </c>
      <c r="T37" s="62" t="s">
        <v>328</v>
      </c>
      <c r="U37" s="60"/>
      <c r="V37" s="62"/>
      <c r="W37" s="62"/>
      <c r="X37" s="62"/>
    </row>
    <row r="38" spans="1:24" s="61" customFormat="1" ht="13.15" customHeight="1" x14ac:dyDescent="0.2">
      <c r="A38" s="52" t="s">
        <v>35</v>
      </c>
      <c r="B38" s="53" t="s">
        <v>50</v>
      </c>
      <c r="C38" s="58" t="s">
        <v>1253</v>
      </c>
      <c r="D38" s="52" t="s">
        <v>1277</v>
      </c>
      <c r="E38" s="42" t="s">
        <v>330</v>
      </c>
      <c r="F38" s="59" t="s">
        <v>639</v>
      </c>
      <c r="G38" s="42"/>
      <c r="H38" s="59">
        <v>216</v>
      </c>
      <c r="I38" s="58">
        <v>216</v>
      </c>
      <c r="J38" s="59" t="s">
        <v>324</v>
      </c>
      <c r="K38" s="59" t="s">
        <v>246</v>
      </c>
      <c r="L38" s="58" t="s">
        <v>161</v>
      </c>
      <c r="M38" s="58" t="s">
        <v>297</v>
      </c>
      <c r="N38" s="60"/>
      <c r="O38" s="58" t="s">
        <v>307</v>
      </c>
      <c r="P38" s="58" t="s">
        <v>305</v>
      </c>
      <c r="Q38" s="60" t="s">
        <v>1181</v>
      </c>
      <c r="R38" s="58" t="s">
        <v>1253</v>
      </c>
      <c r="S38" s="58" t="s">
        <v>1277</v>
      </c>
      <c r="T38" s="62" t="s">
        <v>330</v>
      </c>
      <c r="U38" s="60"/>
    </row>
    <row r="39" spans="1:24" s="61" customFormat="1" ht="13.15" customHeight="1" x14ac:dyDescent="0.2">
      <c r="A39" s="52" t="s">
        <v>51</v>
      </c>
      <c r="B39" s="53" t="s">
        <v>52</v>
      </c>
      <c r="C39" s="58" t="s">
        <v>1270</v>
      </c>
      <c r="D39" s="58" t="s">
        <v>165</v>
      </c>
      <c r="E39" s="42" t="s">
        <v>328</v>
      </c>
      <c r="F39" s="59" t="s">
        <v>54</v>
      </c>
      <c r="G39" s="42"/>
      <c r="H39" s="59">
        <v>238</v>
      </c>
      <c r="I39" s="58">
        <f>238+497+509</f>
        <v>1244</v>
      </c>
      <c r="J39" s="59" t="s">
        <v>324</v>
      </c>
      <c r="K39" s="59" t="s">
        <v>245</v>
      </c>
      <c r="L39" s="58" t="s">
        <v>244</v>
      </c>
      <c r="M39" s="58" t="s">
        <v>297</v>
      </c>
      <c r="N39" s="60"/>
      <c r="O39" s="58" t="s">
        <v>1185</v>
      </c>
      <c r="P39" s="58" t="s">
        <v>1186</v>
      </c>
      <c r="Q39" s="60" t="s">
        <v>1187</v>
      </c>
      <c r="R39" s="58" t="s">
        <v>1270</v>
      </c>
      <c r="S39" s="58" t="s">
        <v>53</v>
      </c>
      <c r="T39" s="62" t="s">
        <v>328</v>
      </c>
      <c r="U39" s="60"/>
    </row>
    <row r="40" spans="1:24" s="61" customFormat="1" ht="13.15" customHeight="1" x14ac:dyDescent="0.2">
      <c r="A40" s="52" t="s">
        <v>51</v>
      </c>
      <c r="B40" s="176" t="s">
        <v>456</v>
      </c>
      <c r="C40" s="58" t="s">
        <v>1270</v>
      </c>
      <c r="D40" s="58" t="s">
        <v>165</v>
      </c>
      <c r="E40" s="42" t="s">
        <v>328</v>
      </c>
      <c r="F40" s="59" t="s">
        <v>1310</v>
      </c>
      <c r="G40" s="42" t="s">
        <v>458</v>
      </c>
      <c r="H40" s="59"/>
      <c r="I40" s="58"/>
      <c r="J40" s="59" t="s">
        <v>324</v>
      </c>
      <c r="K40" s="59" t="s">
        <v>245</v>
      </c>
      <c r="L40" s="58" t="s">
        <v>161</v>
      </c>
      <c r="M40" s="58" t="s">
        <v>297</v>
      </c>
      <c r="N40" s="60"/>
      <c r="O40" s="58" t="s">
        <v>1185</v>
      </c>
      <c r="P40" s="58"/>
      <c r="Q40" s="60"/>
      <c r="R40" s="58" t="s">
        <v>1270</v>
      </c>
      <c r="S40" s="58" t="s">
        <v>53</v>
      </c>
      <c r="T40" s="62" t="s">
        <v>328</v>
      </c>
      <c r="U40" s="60"/>
    </row>
    <row r="41" spans="1:24" s="61" customFormat="1" ht="13.15" customHeight="1" x14ac:dyDescent="0.2">
      <c r="A41" s="52" t="s">
        <v>51</v>
      </c>
      <c r="B41" s="176" t="s">
        <v>457</v>
      </c>
      <c r="C41" s="58" t="s">
        <v>1270</v>
      </c>
      <c r="D41" s="58" t="s">
        <v>165</v>
      </c>
      <c r="E41" s="42" t="s">
        <v>328</v>
      </c>
      <c r="F41" s="59" t="s">
        <v>1310</v>
      </c>
      <c r="G41" s="42" t="s">
        <v>459</v>
      </c>
      <c r="H41" s="59"/>
      <c r="I41" s="58"/>
      <c r="J41" s="59" t="s">
        <v>324</v>
      </c>
      <c r="K41" s="59" t="s">
        <v>245</v>
      </c>
      <c r="L41" s="58" t="s">
        <v>161</v>
      </c>
      <c r="M41" s="58" t="s">
        <v>297</v>
      </c>
      <c r="N41" s="60"/>
      <c r="O41" s="58" t="s">
        <v>1185</v>
      </c>
      <c r="P41" s="58"/>
      <c r="Q41" s="60"/>
      <c r="R41" s="58" t="s">
        <v>1270</v>
      </c>
      <c r="S41" s="58" t="s">
        <v>53</v>
      </c>
      <c r="T41" s="62" t="s">
        <v>328</v>
      </c>
      <c r="U41" s="60"/>
    </row>
    <row r="42" spans="1:24" s="61" customFormat="1" ht="13.15" customHeight="1" x14ac:dyDescent="0.2">
      <c r="A42" s="52" t="s">
        <v>55</v>
      </c>
      <c r="B42" s="53" t="s">
        <v>56</v>
      </c>
      <c r="C42" s="58" t="s">
        <v>1253</v>
      </c>
      <c r="D42" s="58" t="s">
        <v>46</v>
      </c>
      <c r="E42" s="42" t="s">
        <v>1264</v>
      </c>
      <c r="F42" s="59" t="s">
        <v>1303</v>
      </c>
      <c r="G42" s="42"/>
      <c r="H42" s="59">
        <v>86</v>
      </c>
      <c r="I42" s="58">
        <v>86</v>
      </c>
      <c r="J42" s="59" t="s">
        <v>324</v>
      </c>
      <c r="K42" s="59" t="s">
        <v>246</v>
      </c>
      <c r="L42" s="58" t="s">
        <v>161</v>
      </c>
      <c r="M42" s="58" t="s">
        <v>297</v>
      </c>
      <c r="N42" s="60"/>
      <c r="O42" s="58" t="s">
        <v>1185</v>
      </c>
      <c r="P42" s="62"/>
      <c r="Q42" s="60"/>
      <c r="R42" s="58" t="s">
        <v>1253</v>
      </c>
      <c r="S42" s="58" t="s">
        <v>46</v>
      </c>
      <c r="T42" s="62" t="s">
        <v>1264</v>
      </c>
      <c r="U42" s="60"/>
    </row>
    <row r="43" spans="1:24" s="61" customFormat="1" ht="13.15" customHeight="1" x14ac:dyDescent="0.2">
      <c r="A43" s="52" t="s">
        <v>55</v>
      </c>
      <c r="B43" s="53" t="s">
        <v>61</v>
      </c>
      <c r="C43" s="58" t="s">
        <v>1253</v>
      </c>
      <c r="D43" s="52" t="s">
        <v>1277</v>
      </c>
      <c r="E43" s="42" t="s">
        <v>330</v>
      </c>
      <c r="F43" s="59" t="s">
        <v>91</v>
      </c>
      <c r="G43" s="42"/>
      <c r="H43" s="59">
        <v>92</v>
      </c>
      <c r="I43" s="58">
        <v>92</v>
      </c>
      <c r="J43" s="59" t="s">
        <v>324</v>
      </c>
      <c r="K43" s="59" t="s">
        <v>246</v>
      </c>
      <c r="L43" s="58" t="s">
        <v>161</v>
      </c>
      <c r="M43" s="58" t="s">
        <v>297</v>
      </c>
      <c r="N43" s="60"/>
      <c r="O43" s="58" t="s">
        <v>1185</v>
      </c>
      <c r="P43" s="58" t="s">
        <v>304</v>
      </c>
      <c r="Q43" s="60" t="s">
        <v>1182</v>
      </c>
      <c r="R43" s="58" t="s">
        <v>1253</v>
      </c>
      <c r="S43" s="58" t="s">
        <v>1277</v>
      </c>
      <c r="T43" s="62" t="s">
        <v>330</v>
      </c>
      <c r="U43" s="60"/>
    </row>
    <row r="44" spans="1:24" s="61" customFormat="1" ht="13.15" customHeight="1" x14ac:dyDescent="0.2">
      <c r="A44" s="52" t="s">
        <v>55</v>
      </c>
      <c r="B44" s="53" t="s">
        <v>62</v>
      </c>
      <c r="C44" s="58" t="s">
        <v>1270</v>
      </c>
      <c r="D44" s="58" t="s">
        <v>166</v>
      </c>
      <c r="E44" s="42" t="s">
        <v>328</v>
      </c>
      <c r="F44" s="59" t="s">
        <v>1272</v>
      </c>
      <c r="G44" s="42" t="s">
        <v>263</v>
      </c>
      <c r="H44" s="59"/>
      <c r="I44" s="58"/>
      <c r="J44" s="59" t="s">
        <v>324</v>
      </c>
      <c r="K44" s="59" t="s">
        <v>246</v>
      </c>
      <c r="L44" s="58" t="s">
        <v>161</v>
      </c>
      <c r="M44" s="58" t="s">
        <v>297</v>
      </c>
      <c r="N44" s="60"/>
      <c r="O44" s="58" t="s">
        <v>1185</v>
      </c>
      <c r="P44" s="62"/>
      <c r="Q44" s="60"/>
      <c r="R44" s="58" t="s">
        <v>1270</v>
      </c>
      <c r="S44" s="58" t="s">
        <v>166</v>
      </c>
      <c r="T44" s="62" t="s">
        <v>328</v>
      </c>
      <c r="U44" s="60"/>
    </row>
    <row r="45" spans="1:24" s="61" customFormat="1" ht="13.15" customHeight="1" x14ac:dyDescent="0.2">
      <c r="A45" s="179" t="s">
        <v>55</v>
      </c>
      <c r="B45" s="178" t="s">
        <v>430</v>
      </c>
      <c r="C45" s="180" t="s">
        <v>1257</v>
      </c>
      <c r="D45" s="180" t="s">
        <v>1258</v>
      </c>
      <c r="E45" s="181" t="s">
        <v>328</v>
      </c>
      <c r="F45" s="182" t="s">
        <v>434</v>
      </c>
      <c r="G45" s="181" t="s">
        <v>426</v>
      </c>
      <c r="H45" s="182"/>
      <c r="I45" s="180"/>
      <c r="J45" s="182" t="s">
        <v>324</v>
      </c>
      <c r="K45" s="182" t="s">
        <v>245</v>
      </c>
      <c r="L45" s="180" t="s">
        <v>161</v>
      </c>
      <c r="M45" s="180" t="s">
        <v>297</v>
      </c>
      <c r="N45" s="183"/>
      <c r="O45" s="180" t="s">
        <v>1185</v>
      </c>
      <c r="P45" s="174"/>
      <c r="Q45" s="183"/>
      <c r="R45" s="180" t="s">
        <v>1257</v>
      </c>
      <c r="S45" s="180" t="s">
        <v>1258</v>
      </c>
      <c r="T45" s="174" t="s">
        <v>328</v>
      </c>
      <c r="U45" s="183"/>
      <c r="V45" s="175"/>
      <c r="W45" s="175"/>
    </row>
    <row r="46" spans="1:24" s="61" customFormat="1" ht="13.15" customHeight="1" x14ac:dyDescent="0.2">
      <c r="A46" s="179" t="s">
        <v>55</v>
      </c>
      <c r="B46" s="178" t="s">
        <v>431</v>
      </c>
      <c r="C46" s="180" t="s">
        <v>1257</v>
      </c>
      <c r="D46" s="180" t="s">
        <v>1258</v>
      </c>
      <c r="E46" s="181" t="s">
        <v>328</v>
      </c>
      <c r="F46" s="182" t="s">
        <v>434</v>
      </c>
      <c r="G46" s="181" t="s">
        <v>427</v>
      </c>
      <c r="H46" s="182"/>
      <c r="I46" s="180"/>
      <c r="J46" s="182" t="s">
        <v>324</v>
      </c>
      <c r="K46" s="182" t="s">
        <v>245</v>
      </c>
      <c r="L46" s="180" t="s">
        <v>161</v>
      </c>
      <c r="M46" s="180" t="s">
        <v>297</v>
      </c>
      <c r="N46" s="183"/>
      <c r="O46" s="180" t="s">
        <v>1185</v>
      </c>
      <c r="P46" s="174"/>
      <c r="Q46" s="183"/>
      <c r="R46" s="180" t="s">
        <v>1257</v>
      </c>
      <c r="S46" s="180" t="s">
        <v>1258</v>
      </c>
      <c r="T46" s="174" t="s">
        <v>328</v>
      </c>
      <c r="U46" s="183"/>
      <c r="V46" s="175"/>
      <c r="W46" s="175"/>
    </row>
    <row r="47" spans="1:24" s="61" customFormat="1" ht="13.15" customHeight="1" x14ac:dyDescent="0.2">
      <c r="A47" s="179" t="s">
        <v>55</v>
      </c>
      <c r="B47" s="178" t="s">
        <v>432</v>
      </c>
      <c r="C47" s="180" t="s">
        <v>1257</v>
      </c>
      <c r="D47" s="180" t="s">
        <v>1258</v>
      </c>
      <c r="E47" s="181" t="s">
        <v>328</v>
      </c>
      <c r="F47" s="182" t="s">
        <v>434</v>
      </c>
      <c r="G47" s="181" t="s">
        <v>428</v>
      </c>
      <c r="H47" s="182"/>
      <c r="I47" s="180"/>
      <c r="J47" s="182" t="s">
        <v>324</v>
      </c>
      <c r="K47" s="182" t="s">
        <v>245</v>
      </c>
      <c r="L47" s="180" t="s">
        <v>161</v>
      </c>
      <c r="M47" s="180" t="s">
        <v>297</v>
      </c>
      <c r="N47" s="183"/>
      <c r="O47" s="180" t="s">
        <v>1185</v>
      </c>
      <c r="P47" s="174"/>
      <c r="Q47" s="183"/>
      <c r="R47" s="180" t="s">
        <v>1257</v>
      </c>
      <c r="S47" s="180" t="s">
        <v>1258</v>
      </c>
      <c r="T47" s="174" t="s">
        <v>328</v>
      </c>
      <c r="U47" s="183"/>
      <c r="V47" s="175"/>
      <c r="W47" s="175"/>
    </row>
    <row r="48" spans="1:24" s="61" customFormat="1" ht="13.15" customHeight="1" x14ac:dyDescent="0.2">
      <c r="A48" s="179" t="s">
        <v>55</v>
      </c>
      <c r="B48" s="178" t="s">
        <v>433</v>
      </c>
      <c r="C48" s="180" t="s">
        <v>1257</v>
      </c>
      <c r="D48" s="180" t="s">
        <v>1258</v>
      </c>
      <c r="E48" s="181" t="s">
        <v>328</v>
      </c>
      <c r="F48" s="182" t="s">
        <v>434</v>
      </c>
      <c r="G48" s="181" t="s">
        <v>429</v>
      </c>
      <c r="H48" s="182"/>
      <c r="I48" s="180"/>
      <c r="J48" s="182" t="s">
        <v>324</v>
      </c>
      <c r="K48" s="182" t="s">
        <v>245</v>
      </c>
      <c r="L48" s="180" t="s">
        <v>161</v>
      </c>
      <c r="M48" s="180" t="s">
        <v>297</v>
      </c>
      <c r="N48" s="183"/>
      <c r="O48" s="180" t="s">
        <v>1185</v>
      </c>
      <c r="P48" s="174"/>
      <c r="Q48" s="183"/>
      <c r="R48" s="180" t="s">
        <v>1257</v>
      </c>
      <c r="S48" s="180" t="s">
        <v>1258</v>
      </c>
      <c r="T48" s="174" t="s">
        <v>328</v>
      </c>
      <c r="U48" s="183"/>
      <c r="V48" s="175"/>
      <c r="W48" s="175"/>
    </row>
    <row r="49" spans="1:24" s="61" customFormat="1" ht="13.15" customHeight="1" x14ac:dyDescent="0.2">
      <c r="A49" s="52" t="s">
        <v>55</v>
      </c>
      <c r="B49" s="140" t="s">
        <v>681</v>
      </c>
      <c r="C49" s="58" t="s">
        <v>1257</v>
      </c>
      <c r="D49" s="58" t="s">
        <v>1258</v>
      </c>
      <c r="E49" s="42" t="s">
        <v>328</v>
      </c>
      <c r="F49" s="59" t="s">
        <v>1300</v>
      </c>
      <c r="G49" s="42" t="s">
        <v>264</v>
      </c>
      <c r="H49" s="59">
        <v>194</v>
      </c>
      <c r="I49" s="58">
        <v>306</v>
      </c>
      <c r="J49" s="59" t="s">
        <v>324</v>
      </c>
      <c r="K49" s="59" t="s">
        <v>245</v>
      </c>
      <c r="L49" s="58" t="s">
        <v>161</v>
      </c>
      <c r="M49" s="58" t="s">
        <v>297</v>
      </c>
      <c r="N49" s="60"/>
      <c r="O49" s="58" t="s">
        <v>1185</v>
      </c>
      <c r="P49" s="58" t="s">
        <v>304</v>
      </c>
      <c r="Q49" s="60" t="s">
        <v>1182</v>
      </c>
      <c r="R49" s="58" t="s">
        <v>1257</v>
      </c>
      <c r="S49" s="58" t="s">
        <v>1258</v>
      </c>
      <c r="T49" s="62" t="s">
        <v>328</v>
      </c>
      <c r="U49" s="60"/>
      <c r="V49" s="62"/>
      <c r="X49" s="62"/>
    </row>
    <row r="50" spans="1:24" s="61" customFormat="1" ht="13.15" customHeight="1" x14ac:dyDescent="0.2">
      <c r="A50" s="52" t="s">
        <v>55</v>
      </c>
      <c r="B50" s="53" t="s">
        <v>63</v>
      </c>
      <c r="C50" s="58" t="s">
        <v>1270</v>
      </c>
      <c r="D50" s="58" t="s">
        <v>166</v>
      </c>
      <c r="E50" s="42" t="s">
        <v>328</v>
      </c>
      <c r="F50" s="59" t="s">
        <v>1272</v>
      </c>
      <c r="G50" s="42" t="s">
        <v>265</v>
      </c>
      <c r="H50" s="59"/>
      <c r="I50" s="58"/>
      <c r="J50" s="59" t="s">
        <v>324</v>
      </c>
      <c r="K50" s="59" t="s">
        <v>245</v>
      </c>
      <c r="L50" s="58" t="s">
        <v>161</v>
      </c>
      <c r="M50" s="58" t="s">
        <v>297</v>
      </c>
      <c r="N50" s="60"/>
      <c r="O50" s="58" t="s">
        <v>1185</v>
      </c>
      <c r="P50" s="62"/>
      <c r="Q50" s="60"/>
      <c r="R50" s="58" t="s">
        <v>1270</v>
      </c>
      <c r="S50" s="58" t="s">
        <v>166</v>
      </c>
      <c r="T50" s="62" t="s">
        <v>328</v>
      </c>
      <c r="U50" s="60"/>
    </row>
    <row r="51" spans="1:24" s="61" customFormat="1" ht="13.15" customHeight="1" x14ac:dyDescent="0.2">
      <c r="A51" s="52" t="s">
        <v>55</v>
      </c>
      <c r="B51" s="140" t="s">
        <v>1145</v>
      </c>
      <c r="C51" s="58" t="s">
        <v>1253</v>
      </c>
      <c r="D51" s="52" t="s">
        <v>1277</v>
      </c>
      <c r="E51" s="42" t="s">
        <v>330</v>
      </c>
      <c r="F51" s="59" t="s">
        <v>1278</v>
      </c>
      <c r="G51" s="42"/>
      <c r="H51" s="59">
        <v>43</v>
      </c>
      <c r="I51" s="58">
        <v>43</v>
      </c>
      <c r="J51" s="59" t="s">
        <v>324</v>
      </c>
      <c r="K51" s="59" t="s">
        <v>246</v>
      </c>
      <c r="L51" s="58" t="s">
        <v>161</v>
      </c>
      <c r="M51" s="58" t="s">
        <v>297</v>
      </c>
      <c r="N51" s="60"/>
      <c r="O51" s="58" t="s">
        <v>1185</v>
      </c>
      <c r="P51" s="58" t="s">
        <v>305</v>
      </c>
      <c r="Q51" s="60" t="s">
        <v>1181</v>
      </c>
      <c r="R51" s="58" t="s">
        <v>1253</v>
      </c>
      <c r="S51" s="58" t="s">
        <v>1277</v>
      </c>
      <c r="T51" s="62" t="s">
        <v>330</v>
      </c>
      <c r="U51" s="60"/>
    </row>
    <row r="52" spans="1:24" s="61" customFormat="1" ht="13.15" customHeight="1" x14ac:dyDescent="0.2">
      <c r="A52" s="52" t="s">
        <v>55</v>
      </c>
      <c r="B52" s="53" t="s">
        <v>64</v>
      </c>
      <c r="C52" s="58" t="s">
        <v>1270</v>
      </c>
      <c r="D52" s="58" t="s">
        <v>164</v>
      </c>
      <c r="E52" s="42" t="s">
        <v>328</v>
      </c>
      <c r="F52" s="59" t="s">
        <v>66</v>
      </c>
      <c r="G52" s="115" t="s">
        <v>527</v>
      </c>
      <c r="H52" s="59">
        <v>25</v>
      </c>
      <c r="I52" s="58">
        <v>174</v>
      </c>
      <c r="J52" s="59" t="s">
        <v>324</v>
      </c>
      <c r="K52" s="59" t="s">
        <v>245</v>
      </c>
      <c r="L52" s="58" t="s">
        <v>161</v>
      </c>
      <c r="M52" s="58" t="s">
        <v>297</v>
      </c>
      <c r="N52" s="60"/>
      <c r="O52" s="58" t="s">
        <v>1185</v>
      </c>
      <c r="P52" s="58" t="s">
        <v>300</v>
      </c>
      <c r="Q52" s="60" t="s">
        <v>303</v>
      </c>
      <c r="R52" s="58" t="s">
        <v>1270</v>
      </c>
      <c r="S52" s="58" t="s">
        <v>65</v>
      </c>
      <c r="T52" s="62" t="s">
        <v>328</v>
      </c>
      <c r="U52" s="60"/>
      <c r="V52" s="61" t="s">
        <v>351</v>
      </c>
      <c r="W52" s="158" t="s">
        <v>352</v>
      </c>
    </row>
    <row r="53" spans="1:24" s="61" customFormat="1" ht="13.15" customHeight="1" x14ac:dyDescent="0.2">
      <c r="A53" s="52" t="s">
        <v>55</v>
      </c>
      <c r="B53" s="140" t="s">
        <v>1147</v>
      </c>
      <c r="C53" s="58" t="s">
        <v>1253</v>
      </c>
      <c r="D53" s="52" t="s">
        <v>1277</v>
      </c>
      <c r="E53" s="42" t="s">
        <v>330</v>
      </c>
      <c r="F53" s="59" t="s">
        <v>1278</v>
      </c>
      <c r="G53" s="42"/>
      <c r="H53" s="59">
        <v>75</v>
      </c>
      <c r="I53" s="58">
        <v>75</v>
      </c>
      <c r="J53" s="59" t="s">
        <v>324</v>
      </c>
      <c r="K53" s="59" t="s">
        <v>246</v>
      </c>
      <c r="L53" s="58" t="s">
        <v>161</v>
      </c>
      <c r="M53" s="58" t="s">
        <v>297</v>
      </c>
      <c r="N53" s="60"/>
      <c r="O53" s="58" t="s">
        <v>1185</v>
      </c>
      <c r="P53" s="58" t="s">
        <v>305</v>
      </c>
      <c r="Q53" s="60" t="s">
        <v>1181</v>
      </c>
      <c r="R53" s="58" t="s">
        <v>1253</v>
      </c>
      <c r="S53" s="58" t="s">
        <v>1277</v>
      </c>
      <c r="T53" s="62" t="s">
        <v>330</v>
      </c>
      <c r="U53" s="60"/>
    </row>
    <row r="54" spans="1:24" s="61" customFormat="1" ht="13.15" customHeight="1" x14ac:dyDescent="0.2">
      <c r="A54" s="52" t="s">
        <v>55</v>
      </c>
      <c r="B54" s="53" t="s">
        <v>67</v>
      </c>
      <c r="C54" s="58" t="s">
        <v>1270</v>
      </c>
      <c r="D54" s="58" t="s">
        <v>164</v>
      </c>
      <c r="E54" s="42" t="s">
        <v>328</v>
      </c>
      <c r="F54" s="59" t="s">
        <v>68</v>
      </c>
      <c r="G54" s="42" t="s">
        <v>266</v>
      </c>
      <c r="H54" s="59">
        <v>26</v>
      </c>
      <c r="I54" s="58">
        <v>172</v>
      </c>
      <c r="J54" s="59" t="s">
        <v>324</v>
      </c>
      <c r="K54" s="59" t="s">
        <v>245</v>
      </c>
      <c r="L54" s="58" t="s">
        <v>161</v>
      </c>
      <c r="M54" s="58" t="s">
        <v>297</v>
      </c>
      <c r="N54" s="60"/>
      <c r="O54" s="58" t="s">
        <v>1185</v>
      </c>
      <c r="P54" s="58" t="s">
        <v>300</v>
      </c>
      <c r="Q54" s="60" t="s">
        <v>303</v>
      </c>
      <c r="R54" s="58" t="s">
        <v>1270</v>
      </c>
      <c r="S54" s="58" t="s">
        <v>65</v>
      </c>
      <c r="T54" s="62" t="s">
        <v>328</v>
      </c>
      <c r="U54" s="60"/>
      <c r="V54" s="61" t="s">
        <v>353</v>
      </c>
      <c r="W54" s="158" t="s">
        <v>354</v>
      </c>
    </row>
    <row r="55" spans="1:24" s="61" customFormat="1" ht="13.15" customHeight="1" x14ac:dyDescent="0.2">
      <c r="A55" s="52" t="s">
        <v>55</v>
      </c>
      <c r="B55" s="140" t="s">
        <v>1153</v>
      </c>
      <c r="C55" s="58" t="s">
        <v>1253</v>
      </c>
      <c r="D55" s="52" t="s">
        <v>1277</v>
      </c>
      <c r="E55" s="42" t="s">
        <v>330</v>
      </c>
      <c r="F55" s="59" t="s">
        <v>1278</v>
      </c>
      <c r="G55" s="42"/>
      <c r="H55" s="59">
        <v>76</v>
      </c>
      <c r="I55" s="58">
        <v>76</v>
      </c>
      <c r="J55" s="59" t="s">
        <v>324</v>
      </c>
      <c r="K55" s="59" t="s">
        <v>246</v>
      </c>
      <c r="L55" s="58" t="s">
        <v>161</v>
      </c>
      <c r="M55" s="58" t="s">
        <v>297</v>
      </c>
      <c r="N55" s="60"/>
      <c r="O55" s="58" t="s">
        <v>1185</v>
      </c>
      <c r="P55" s="58" t="s">
        <v>305</v>
      </c>
      <c r="Q55" s="60" t="s">
        <v>1181</v>
      </c>
      <c r="R55" s="58" t="s">
        <v>1253</v>
      </c>
      <c r="S55" s="58" t="s">
        <v>1277</v>
      </c>
      <c r="T55" s="62" t="s">
        <v>330</v>
      </c>
      <c r="U55" s="60"/>
    </row>
    <row r="56" spans="1:24" s="61" customFormat="1" ht="13.15" customHeight="1" x14ac:dyDescent="0.2">
      <c r="A56" s="52" t="s">
        <v>55</v>
      </c>
      <c r="B56" s="53" t="s">
        <v>69</v>
      </c>
      <c r="C56" s="58" t="s">
        <v>1270</v>
      </c>
      <c r="D56" s="58" t="s">
        <v>164</v>
      </c>
      <c r="E56" s="42" t="s">
        <v>328</v>
      </c>
      <c r="F56" s="139" t="s">
        <v>968</v>
      </c>
      <c r="G56" s="42" t="s">
        <v>267</v>
      </c>
      <c r="H56" s="59">
        <v>27</v>
      </c>
      <c r="I56" s="58">
        <v>174</v>
      </c>
      <c r="J56" s="59" t="s">
        <v>324</v>
      </c>
      <c r="K56" s="59" t="s">
        <v>245</v>
      </c>
      <c r="L56" s="58" t="s">
        <v>161</v>
      </c>
      <c r="M56" s="58" t="s">
        <v>297</v>
      </c>
      <c r="N56" s="60"/>
      <c r="O56" s="58" t="s">
        <v>1185</v>
      </c>
      <c r="P56" s="58" t="s">
        <v>1188</v>
      </c>
      <c r="Q56" s="60" t="s">
        <v>1189</v>
      </c>
      <c r="R56" s="58" t="s">
        <v>1270</v>
      </c>
      <c r="S56" s="58" t="s">
        <v>65</v>
      </c>
      <c r="T56" s="62" t="s">
        <v>328</v>
      </c>
      <c r="U56" s="60"/>
      <c r="V56" s="61" t="s">
        <v>355</v>
      </c>
      <c r="W56" s="158" t="s">
        <v>356</v>
      </c>
    </row>
    <row r="57" spans="1:24" s="61" customFormat="1" ht="13.15" customHeight="1" x14ac:dyDescent="0.2">
      <c r="A57" s="52" t="s">
        <v>55</v>
      </c>
      <c r="B57" s="140" t="s">
        <v>1148</v>
      </c>
      <c r="C57" s="58" t="s">
        <v>1253</v>
      </c>
      <c r="D57" s="52" t="s">
        <v>1277</v>
      </c>
      <c r="E57" s="42" t="s">
        <v>330</v>
      </c>
      <c r="F57" s="59" t="s">
        <v>1278</v>
      </c>
      <c r="G57" s="42"/>
      <c r="H57" s="59">
        <v>75</v>
      </c>
      <c r="I57" s="58">
        <v>75</v>
      </c>
      <c r="J57" s="59" t="s">
        <v>324</v>
      </c>
      <c r="K57" s="59" t="s">
        <v>246</v>
      </c>
      <c r="L57" s="58" t="s">
        <v>161</v>
      </c>
      <c r="M57" s="58" t="s">
        <v>297</v>
      </c>
      <c r="N57" s="60"/>
      <c r="O57" s="58" t="s">
        <v>1185</v>
      </c>
      <c r="P57" s="58" t="s">
        <v>305</v>
      </c>
      <c r="Q57" s="60" t="s">
        <v>1181</v>
      </c>
      <c r="R57" s="58" t="s">
        <v>1253</v>
      </c>
      <c r="S57" s="58" t="s">
        <v>1277</v>
      </c>
      <c r="T57" s="62" t="s">
        <v>330</v>
      </c>
      <c r="U57" s="60"/>
    </row>
    <row r="58" spans="1:24" s="61" customFormat="1" ht="13.15" customHeight="1" x14ac:dyDescent="0.2">
      <c r="A58" s="52" t="s">
        <v>55</v>
      </c>
      <c r="B58" s="53" t="s">
        <v>70</v>
      </c>
      <c r="C58" s="58" t="s">
        <v>1270</v>
      </c>
      <c r="D58" s="58" t="s">
        <v>164</v>
      </c>
      <c r="E58" s="42" t="s">
        <v>328</v>
      </c>
      <c r="F58" s="59" t="s">
        <v>71</v>
      </c>
      <c r="G58" s="42" t="s">
        <v>268</v>
      </c>
      <c r="H58" s="59">
        <v>25</v>
      </c>
      <c r="I58" s="58">
        <v>167</v>
      </c>
      <c r="J58" s="59" t="s">
        <v>324</v>
      </c>
      <c r="K58" s="59" t="s">
        <v>245</v>
      </c>
      <c r="L58" s="58" t="s">
        <v>161</v>
      </c>
      <c r="M58" s="58" t="s">
        <v>297</v>
      </c>
      <c r="N58" s="60"/>
      <c r="O58" s="58" t="s">
        <v>1185</v>
      </c>
      <c r="P58" s="58" t="s">
        <v>1188</v>
      </c>
      <c r="Q58" s="60" t="s">
        <v>1189</v>
      </c>
      <c r="R58" s="58" t="s">
        <v>1270</v>
      </c>
      <c r="S58" s="58" t="s">
        <v>65</v>
      </c>
      <c r="T58" s="62" t="s">
        <v>328</v>
      </c>
      <c r="U58" s="60"/>
      <c r="V58" s="61" t="s">
        <v>357</v>
      </c>
      <c r="W58" s="158" t="s">
        <v>359</v>
      </c>
    </row>
    <row r="59" spans="1:24" s="61" customFormat="1" ht="13.15" customHeight="1" x14ac:dyDescent="0.2">
      <c r="A59" s="52" t="s">
        <v>55</v>
      </c>
      <c r="B59" s="140" t="s">
        <v>1149</v>
      </c>
      <c r="C59" s="58" t="s">
        <v>1253</v>
      </c>
      <c r="D59" s="52" t="s">
        <v>1277</v>
      </c>
      <c r="E59" s="42" t="s">
        <v>330</v>
      </c>
      <c r="F59" s="59" t="s">
        <v>1278</v>
      </c>
      <c r="G59" s="42"/>
      <c r="H59" s="59">
        <v>77</v>
      </c>
      <c r="I59" s="58">
        <v>77</v>
      </c>
      <c r="J59" s="59" t="s">
        <v>324</v>
      </c>
      <c r="K59" s="59" t="s">
        <v>246</v>
      </c>
      <c r="L59" s="58" t="s">
        <v>161</v>
      </c>
      <c r="M59" s="58" t="s">
        <v>297</v>
      </c>
      <c r="N59" s="60"/>
      <c r="O59" s="58" t="s">
        <v>1185</v>
      </c>
      <c r="P59" s="58" t="s">
        <v>305</v>
      </c>
      <c r="Q59" s="60" t="s">
        <v>1181</v>
      </c>
      <c r="R59" s="58" t="s">
        <v>1253</v>
      </c>
      <c r="S59" s="58" t="s">
        <v>1277</v>
      </c>
      <c r="T59" s="62" t="s">
        <v>330</v>
      </c>
      <c r="U59" s="60"/>
    </row>
    <row r="60" spans="1:24" s="61" customFormat="1" ht="13.15" customHeight="1" x14ac:dyDescent="0.2">
      <c r="A60" s="52" t="s">
        <v>55</v>
      </c>
      <c r="B60" s="53" t="s">
        <v>72</v>
      </c>
      <c r="C60" s="58" t="s">
        <v>1270</v>
      </c>
      <c r="D60" s="58" t="s">
        <v>164</v>
      </c>
      <c r="E60" s="42" t="s">
        <v>328</v>
      </c>
      <c r="F60" s="59" t="s">
        <v>73</v>
      </c>
      <c r="G60" s="42" t="s">
        <v>269</v>
      </c>
      <c r="H60" s="59">
        <v>26</v>
      </c>
      <c r="I60" s="58">
        <v>168</v>
      </c>
      <c r="J60" s="59" t="s">
        <v>324</v>
      </c>
      <c r="K60" s="59" t="s">
        <v>245</v>
      </c>
      <c r="L60" s="58" t="s">
        <v>161</v>
      </c>
      <c r="M60" s="58" t="s">
        <v>297</v>
      </c>
      <c r="N60" s="60"/>
      <c r="O60" s="58" t="s">
        <v>1185</v>
      </c>
      <c r="P60" s="58" t="s">
        <v>1188</v>
      </c>
      <c r="Q60" s="60" t="s">
        <v>1189</v>
      </c>
      <c r="R60" s="58" t="s">
        <v>1270</v>
      </c>
      <c r="S60" s="58" t="s">
        <v>65</v>
      </c>
      <c r="T60" s="62" t="s">
        <v>328</v>
      </c>
      <c r="U60" s="60"/>
    </row>
    <row r="61" spans="1:24" s="61" customFormat="1" ht="13.15" customHeight="1" x14ac:dyDescent="0.2">
      <c r="A61" s="52" t="s">
        <v>55</v>
      </c>
      <c r="B61" s="140" t="s">
        <v>1150</v>
      </c>
      <c r="C61" s="58" t="s">
        <v>1253</v>
      </c>
      <c r="D61" s="52" t="s">
        <v>1277</v>
      </c>
      <c r="E61" s="42" t="s">
        <v>330</v>
      </c>
      <c r="F61" s="59" t="s">
        <v>1278</v>
      </c>
      <c r="G61" s="42"/>
      <c r="H61" s="59">
        <v>77</v>
      </c>
      <c r="I61" s="58">
        <v>77</v>
      </c>
      <c r="J61" s="59" t="s">
        <v>324</v>
      </c>
      <c r="K61" s="59" t="s">
        <v>246</v>
      </c>
      <c r="L61" s="58" t="s">
        <v>161</v>
      </c>
      <c r="M61" s="58" t="s">
        <v>297</v>
      </c>
      <c r="N61" s="60"/>
      <c r="O61" s="58" t="s">
        <v>1185</v>
      </c>
      <c r="P61" s="58" t="s">
        <v>305</v>
      </c>
      <c r="Q61" s="60" t="s">
        <v>1181</v>
      </c>
      <c r="R61" s="58" t="s">
        <v>1253</v>
      </c>
      <c r="S61" s="58" t="s">
        <v>1277</v>
      </c>
      <c r="T61" s="62" t="s">
        <v>330</v>
      </c>
      <c r="U61" s="60"/>
    </row>
    <row r="62" spans="1:24" s="61" customFormat="1" ht="13.15" customHeight="1" x14ac:dyDescent="0.2">
      <c r="A62" s="52" t="s">
        <v>55</v>
      </c>
      <c r="B62" s="53" t="s">
        <v>74</v>
      </c>
      <c r="C62" s="58" t="s">
        <v>1270</v>
      </c>
      <c r="D62" s="58" t="s">
        <v>163</v>
      </c>
      <c r="E62" s="42" t="s">
        <v>328</v>
      </c>
      <c r="F62" s="59" t="s">
        <v>76</v>
      </c>
      <c r="G62" s="42" t="s">
        <v>270</v>
      </c>
      <c r="H62" s="59">
        <v>25</v>
      </c>
      <c r="I62" s="58">
        <v>164</v>
      </c>
      <c r="J62" s="59" t="s">
        <v>324</v>
      </c>
      <c r="K62" s="59" t="s">
        <v>245</v>
      </c>
      <c r="L62" s="58" t="s">
        <v>161</v>
      </c>
      <c r="M62" s="58" t="s">
        <v>297</v>
      </c>
      <c r="N62" s="60"/>
      <c r="O62" s="58" t="s">
        <v>1185</v>
      </c>
      <c r="P62" s="58" t="s">
        <v>300</v>
      </c>
      <c r="Q62" s="60" t="s">
        <v>1190</v>
      </c>
      <c r="R62" s="58" t="s">
        <v>1270</v>
      </c>
      <c r="S62" s="58" t="s">
        <v>75</v>
      </c>
      <c r="T62" s="62" t="s">
        <v>328</v>
      </c>
      <c r="U62" s="60"/>
      <c r="V62" s="61" t="s">
        <v>360</v>
      </c>
      <c r="W62" s="158" t="s">
        <v>361</v>
      </c>
    </row>
    <row r="63" spans="1:24" s="61" customFormat="1" ht="13.15" customHeight="1" x14ac:dyDescent="0.2">
      <c r="A63" s="52" t="s">
        <v>55</v>
      </c>
      <c r="B63" s="140" t="s">
        <v>338</v>
      </c>
      <c r="C63" s="58" t="s">
        <v>1253</v>
      </c>
      <c r="D63" s="52" t="s">
        <v>1277</v>
      </c>
      <c r="E63" s="42" t="s">
        <v>330</v>
      </c>
      <c r="F63" s="59" t="s">
        <v>1278</v>
      </c>
      <c r="G63" s="42"/>
      <c r="H63" s="59">
        <v>80</v>
      </c>
      <c r="I63" s="58">
        <v>80</v>
      </c>
      <c r="J63" s="59" t="s">
        <v>324</v>
      </c>
      <c r="K63" s="59" t="s">
        <v>246</v>
      </c>
      <c r="L63" s="58" t="s">
        <v>161</v>
      </c>
      <c r="M63" s="58" t="s">
        <v>297</v>
      </c>
      <c r="N63" s="60"/>
      <c r="O63" s="58" t="s">
        <v>1185</v>
      </c>
      <c r="P63" s="58" t="s">
        <v>305</v>
      </c>
      <c r="Q63" s="60" t="s">
        <v>1181</v>
      </c>
      <c r="R63" s="58" t="s">
        <v>1253</v>
      </c>
      <c r="S63" s="58" t="s">
        <v>1277</v>
      </c>
      <c r="T63" s="62" t="s">
        <v>330</v>
      </c>
      <c r="U63" s="60"/>
    </row>
    <row r="64" spans="1:24" s="61" customFormat="1" ht="13.15" customHeight="1" x14ac:dyDescent="0.2">
      <c r="A64" s="52" t="s">
        <v>55</v>
      </c>
      <c r="B64" s="140" t="s">
        <v>1136</v>
      </c>
      <c r="C64" s="141" t="s">
        <v>1253</v>
      </c>
      <c r="D64" s="142" t="s">
        <v>1234</v>
      </c>
      <c r="E64" s="115" t="s">
        <v>329</v>
      </c>
      <c r="F64" s="59" t="s">
        <v>1151</v>
      </c>
      <c r="G64" s="42" t="s">
        <v>985</v>
      </c>
      <c r="H64" s="59">
        <v>27</v>
      </c>
      <c r="I64" s="58">
        <v>170</v>
      </c>
      <c r="J64" s="59" t="s">
        <v>324</v>
      </c>
      <c r="K64" s="59" t="s">
        <v>245</v>
      </c>
      <c r="L64" s="58" t="s">
        <v>161</v>
      </c>
      <c r="M64" s="58" t="s">
        <v>297</v>
      </c>
      <c r="N64" s="60"/>
      <c r="O64" s="58" t="s">
        <v>1185</v>
      </c>
      <c r="P64" s="58" t="s">
        <v>300</v>
      </c>
      <c r="Q64" s="60" t="s">
        <v>1190</v>
      </c>
      <c r="R64" s="58" t="s">
        <v>1270</v>
      </c>
      <c r="S64" s="58" t="s">
        <v>75</v>
      </c>
      <c r="T64" s="62" t="s">
        <v>328</v>
      </c>
      <c r="U64" s="60"/>
      <c r="V64" s="61" t="s">
        <v>1137</v>
      </c>
      <c r="W64" s="144" t="s">
        <v>1138</v>
      </c>
    </row>
    <row r="65" spans="1:24" s="61" customFormat="1" ht="13.15" customHeight="1" x14ac:dyDescent="0.2">
      <c r="A65" s="52" t="s">
        <v>55</v>
      </c>
      <c r="B65" s="140" t="s">
        <v>1032</v>
      </c>
      <c r="C65" s="58" t="s">
        <v>1253</v>
      </c>
      <c r="D65" s="52" t="s">
        <v>1277</v>
      </c>
      <c r="E65" s="42" t="s">
        <v>330</v>
      </c>
      <c r="F65" s="59" t="s">
        <v>1278</v>
      </c>
      <c r="G65" s="42"/>
      <c r="H65" s="59">
        <v>45</v>
      </c>
      <c r="I65" s="58">
        <v>45</v>
      </c>
      <c r="J65" s="59" t="s">
        <v>324</v>
      </c>
      <c r="K65" s="59" t="s">
        <v>246</v>
      </c>
      <c r="L65" s="58" t="s">
        <v>161</v>
      </c>
      <c r="M65" s="58" t="s">
        <v>297</v>
      </c>
      <c r="N65" s="60"/>
      <c r="O65" s="58" t="s">
        <v>1185</v>
      </c>
      <c r="P65" s="58" t="s">
        <v>305</v>
      </c>
      <c r="Q65" s="60" t="s">
        <v>1181</v>
      </c>
      <c r="R65" s="58" t="s">
        <v>1253</v>
      </c>
      <c r="S65" s="58" t="s">
        <v>1277</v>
      </c>
      <c r="T65" s="62" t="s">
        <v>330</v>
      </c>
      <c r="U65" s="60"/>
    </row>
    <row r="66" spans="1:24" s="61" customFormat="1" ht="13.15" customHeight="1" x14ac:dyDescent="0.2">
      <c r="A66" s="52" t="s">
        <v>55</v>
      </c>
      <c r="B66" s="53" t="s">
        <v>77</v>
      </c>
      <c r="C66" s="58" t="s">
        <v>1270</v>
      </c>
      <c r="D66" s="58" t="s">
        <v>166</v>
      </c>
      <c r="E66" s="42" t="s">
        <v>328</v>
      </c>
      <c r="F66" s="59" t="s">
        <v>1272</v>
      </c>
      <c r="G66" s="42" t="s">
        <v>271</v>
      </c>
      <c r="H66" s="59">
        <v>17</v>
      </c>
      <c r="I66" s="58">
        <v>165</v>
      </c>
      <c r="J66" s="59" t="s">
        <v>324</v>
      </c>
      <c r="K66" s="59" t="s">
        <v>246</v>
      </c>
      <c r="L66" s="58" t="s">
        <v>161</v>
      </c>
      <c r="M66" s="58" t="s">
        <v>297</v>
      </c>
      <c r="N66" s="60"/>
      <c r="O66" s="58" t="s">
        <v>1185</v>
      </c>
      <c r="P66" s="58" t="s">
        <v>300</v>
      </c>
      <c r="Q66" s="60" t="s">
        <v>303</v>
      </c>
      <c r="R66" s="58" t="s">
        <v>1270</v>
      </c>
      <c r="S66" s="58" t="s">
        <v>166</v>
      </c>
      <c r="T66" s="62" t="s">
        <v>328</v>
      </c>
      <c r="U66" s="60"/>
    </row>
    <row r="67" spans="1:24" s="61" customFormat="1" ht="13.15" customHeight="1" x14ac:dyDescent="0.2">
      <c r="A67" s="52" t="s">
        <v>55</v>
      </c>
      <c r="B67" s="53" t="s">
        <v>78</v>
      </c>
      <c r="C67" s="58" t="s">
        <v>1253</v>
      </c>
      <c r="D67" s="52" t="s">
        <v>1277</v>
      </c>
      <c r="E67" s="42" t="s">
        <v>330</v>
      </c>
      <c r="F67" s="59" t="s">
        <v>1278</v>
      </c>
      <c r="G67" s="42"/>
      <c r="H67" s="59">
        <v>66</v>
      </c>
      <c r="I67" s="58">
        <v>66</v>
      </c>
      <c r="J67" s="59" t="s">
        <v>324</v>
      </c>
      <c r="K67" s="59" t="s">
        <v>246</v>
      </c>
      <c r="L67" s="58" t="s">
        <v>161</v>
      </c>
      <c r="M67" s="58" t="s">
        <v>298</v>
      </c>
      <c r="N67" s="60" t="s">
        <v>94</v>
      </c>
      <c r="O67" s="58" t="s">
        <v>1185</v>
      </c>
      <c r="P67" s="58" t="s">
        <v>305</v>
      </c>
      <c r="Q67" s="60" t="s">
        <v>1181</v>
      </c>
      <c r="R67" s="58" t="s">
        <v>1270</v>
      </c>
      <c r="S67" s="58" t="s">
        <v>166</v>
      </c>
      <c r="T67" s="62" t="s">
        <v>328</v>
      </c>
      <c r="U67" s="60" t="s">
        <v>313</v>
      </c>
    </row>
    <row r="68" spans="1:24" s="61" customFormat="1" ht="13.15" customHeight="1" x14ac:dyDescent="0.2">
      <c r="A68" s="52" t="s">
        <v>55</v>
      </c>
      <c r="B68" s="53" t="s">
        <v>79</v>
      </c>
      <c r="C68" s="58" t="s">
        <v>1270</v>
      </c>
      <c r="D68" s="58" t="s">
        <v>166</v>
      </c>
      <c r="E68" s="42" t="s">
        <v>328</v>
      </c>
      <c r="F68" s="59" t="s">
        <v>1272</v>
      </c>
      <c r="G68" s="42" t="s">
        <v>272</v>
      </c>
      <c r="H68" s="59">
        <v>17</v>
      </c>
      <c r="I68" s="58">
        <v>165</v>
      </c>
      <c r="J68" s="59" t="s">
        <v>324</v>
      </c>
      <c r="K68" s="59" t="s">
        <v>246</v>
      </c>
      <c r="L68" s="58" t="s">
        <v>161</v>
      </c>
      <c r="M68" s="58" t="s">
        <v>297</v>
      </c>
      <c r="N68" s="60"/>
      <c r="O68" s="58" t="s">
        <v>1185</v>
      </c>
      <c r="P68" s="58" t="s">
        <v>300</v>
      </c>
      <c r="Q68" s="60" t="s">
        <v>303</v>
      </c>
      <c r="R68" s="58" t="s">
        <v>1270</v>
      </c>
      <c r="S68" s="58" t="s">
        <v>166</v>
      </c>
      <c r="T68" s="62" t="s">
        <v>328</v>
      </c>
      <c r="U68" s="60"/>
    </row>
    <row r="69" spans="1:24" s="61" customFormat="1" ht="13.15" customHeight="1" x14ac:dyDescent="0.2">
      <c r="A69" s="52" t="s">
        <v>55</v>
      </c>
      <c r="B69" s="140" t="s">
        <v>1135</v>
      </c>
      <c r="C69" s="141" t="s">
        <v>1253</v>
      </c>
      <c r="D69" s="142" t="s">
        <v>1277</v>
      </c>
      <c r="E69" s="115" t="s">
        <v>330</v>
      </c>
      <c r="F69" s="139" t="s">
        <v>1278</v>
      </c>
      <c r="G69" s="42"/>
      <c r="H69" s="59">
        <v>170</v>
      </c>
      <c r="I69" s="58">
        <v>170</v>
      </c>
      <c r="J69" s="59" t="s">
        <v>324</v>
      </c>
      <c r="K69" s="139" t="s">
        <v>246</v>
      </c>
      <c r="L69" s="58" t="s">
        <v>161</v>
      </c>
      <c r="M69" s="141" t="s">
        <v>297</v>
      </c>
      <c r="N69" s="143"/>
      <c r="O69" s="58" t="s">
        <v>1185</v>
      </c>
      <c r="P69" s="58" t="s">
        <v>305</v>
      </c>
      <c r="Q69" s="60" t="s">
        <v>1181</v>
      </c>
      <c r="R69" s="58" t="s">
        <v>1253</v>
      </c>
      <c r="S69" s="58" t="s">
        <v>1277</v>
      </c>
      <c r="T69" s="62" t="s">
        <v>330</v>
      </c>
      <c r="U69" s="60"/>
    </row>
    <row r="70" spans="1:24" s="61" customFormat="1" ht="13.15" customHeight="1" x14ac:dyDescent="0.2">
      <c r="A70" s="52" t="s">
        <v>55</v>
      </c>
      <c r="B70" s="140" t="s">
        <v>956</v>
      </c>
      <c r="C70" s="58" t="s">
        <v>1291</v>
      </c>
      <c r="D70" s="58" t="s">
        <v>1292</v>
      </c>
      <c r="E70" s="42" t="s">
        <v>94</v>
      </c>
      <c r="F70" s="59" t="s">
        <v>1272</v>
      </c>
      <c r="G70" s="42"/>
      <c r="H70" s="59">
        <v>150</v>
      </c>
      <c r="I70" s="58">
        <v>150</v>
      </c>
      <c r="J70" s="59" t="s">
        <v>324</v>
      </c>
      <c r="K70" s="59" t="s">
        <v>245</v>
      </c>
      <c r="L70" s="58" t="s">
        <v>161</v>
      </c>
      <c r="M70" s="58" t="s">
        <v>298</v>
      </c>
      <c r="N70" s="60" t="s">
        <v>94</v>
      </c>
      <c r="O70" s="58" t="s">
        <v>1185</v>
      </c>
      <c r="P70" s="58" t="s">
        <v>312</v>
      </c>
      <c r="Q70" s="60"/>
      <c r="R70" s="58" t="s">
        <v>1257</v>
      </c>
      <c r="S70" s="58" t="s">
        <v>310</v>
      </c>
      <c r="T70" s="62" t="s">
        <v>328</v>
      </c>
      <c r="U70" s="60" t="s">
        <v>314</v>
      </c>
      <c r="V70" s="62" t="s">
        <v>362</v>
      </c>
      <c r="W70" s="158" t="s">
        <v>363</v>
      </c>
      <c r="X70" s="62"/>
    </row>
    <row r="71" spans="1:24" s="61" customFormat="1" ht="13.15" customHeight="1" x14ac:dyDescent="0.2">
      <c r="A71" s="179" t="s">
        <v>55</v>
      </c>
      <c r="B71" s="178" t="s">
        <v>1135</v>
      </c>
      <c r="C71" s="180" t="s">
        <v>1253</v>
      </c>
      <c r="D71" s="179" t="s">
        <v>1277</v>
      </c>
      <c r="E71" s="181" t="s">
        <v>330</v>
      </c>
      <c r="F71" s="182" t="s">
        <v>1278</v>
      </c>
      <c r="G71" s="181"/>
      <c r="H71" s="182">
        <v>210</v>
      </c>
      <c r="I71" s="180">
        <v>210</v>
      </c>
      <c r="J71" s="182" t="s">
        <v>324</v>
      </c>
      <c r="K71" s="182" t="s">
        <v>246</v>
      </c>
      <c r="L71" s="180" t="s">
        <v>161</v>
      </c>
      <c r="M71" s="180" t="s">
        <v>297</v>
      </c>
      <c r="N71" s="183"/>
      <c r="O71" s="180" t="s">
        <v>1185</v>
      </c>
      <c r="P71" s="180" t="s">
        <v>305</v>
      </c>
      <c r="Q71" s="183" t="s">
        <v>1181</v>
      </c>
      <c r="R71" s="180" t="s">
        <v>1253</v>
      </c>
      <c r="S71" s="180" t="s">
        <v>1277</v>
      </c>
      <c r="T71" s="174" t="s">
        <v>330</v>
      </c>
      <c r="U71" s="183"/>
      <c r="V71" s="175"/>
      <c r="W71" s="175"/>
    </row>
    <row r="72" spans="1:24" s="69" customFormat="1" ht="13.15" customHeight="1" x14ac:dyDescent="0.2">
      <c r="A72" s="42" t="s">
        <v>55</v>
      </c>
      <c r="B72" s="160" t="s">
        <v>1034</v>
      </c>
      <c r="C72" s="160" t="s">
        <v>1291</v>
      </c>
      <c r="D72" s="160" t="s">
        <v>1292</v>
      </c>
      <c r="E72" s="116" t="s">
        <v>94</v>
      </c>
      <c r="F72" s="161" t="s">
        <v>1272</v>
      </c>
      <c r="G72" s="64"/>
      <c r="H72" s="162">
        <f>763-210</f>
        <v>553</v>
      </c>
      <c r="I72" s="163">
        <f>763-210</f>
        <v>553</v>
      </c>
      <c r="J72" s="161" t="s">
        <v>324</v>
      </c>
      <c r="K72" s="139" t="s">
        <v>245</v>
      </c>
      <c r="L72" s="141" t="s">
        <v>161</v>
      </c>
      <c r="M72" s="141" t="s">
        <v>298</v>
      </c>
      <c r="N72" s="67" t="s">
        <v>94</v>
      </c>
      <c r="O72" s="66" t="s">
        <v>1185</v>
      </c>
      <c r="P72" s="141" t="s">
        <v>305</v>
      </c>
      <c r="Q72" s="143" t="s">
        <v>1181</v>
      </c>
      <c r="R72" s="66" t="s">
        <v>1253</v>
      </c>
      <c r="S72" s="66" t="s">
        <v>1277</v>
      </c>
      <c r="T72" s="68" t="s">
        <v>330</v>
      </c>
      <c r="U72" s="67"/>
      <c r="V72" s="69" t="s">
        <v>1033</v>
      </c>
      <c r="W72" s="158" t="s">
        <v>1035</v>
      </c>
    </row>
    <row r="73" spans="1:24" s="69" customFormat="1" ht="13.15" customHeight="1" x14ac:dyDescent="0.2">
      <c r="A73" s="63" t="s">
        <v>938</v>
      </c>
      <c r="B73" s="70" t="s">
        <v>95</v>
      </c>
      <c r="C73" s="66" t="s">
        <v>1253</v>
      </c>
      <c r="D73" s="66" t="s">
        <v>46</v>
      </c>
      <c r="E73" s="64" t="s">
        <v>1264</v>
      </c>
      <c r="F73" s="139" t="s">
        <v>1303</v>
      </c>
      <c r="G73" s="64"/>
      <c r="H73" s="65">
        <v>61</v>
      </c>
      <c r="I73" s="66">
        <v>61</v>
      </c>
      <c r="J73" s="65" t="s">
        <v>324</v>
      </c>
      <c r="K73" s="65" t="s">
        <v>246</v>
      </c>
      <c r="L73" s="66" t="s">
        <v>161</v>
      </c>
      <c r="M73" s="66" t="s">
        <v>297</v>
      </c>
      <c r="N73" s="67"/>
      <c r="O73" s="66" t="s">
        <v>1185</v>
      </c>
      <c r="P73" s="66" t="s">
        <v>305</v>
      </c>
      <c r="Q73" s="67" t="s">
        <v>1181</v>
      </c>
      <c r="R73" s="66" t="s">
        <v>1253</v>
      </c>
      <c r="S73" s="66" t="s">
        <v>46</v>
      </c>
      <c r="T73" s="68" t="s">
        <v>1264</v>
      </c>
      <c r="U73" s="67"/>
    </row>
    <row r="74" spans="1:24" s="69" customFormat="1" ht="13.15" customHeight="1" x14ac:dyDescent="0.2">
      <c r="A74" s="63" t="s">
        <v>938</v>
      </c>
      <c r="B74" s="70" t="s">
        <v>89</v>
      </c>
      <c r="C74" s="66" t="s">
        <v>1253</v>
      </c>
      <c r="D74" s="63" t="s">
        <v>1277</v>
      </c>
      <c r="E74" s="64" t="s">
        <v>330</v>
      </c>
      <c r="F74" s="65" t="s">
        <v>1278</v>
      </c>
      <c r="G74" s="64"/>
      <c r="H74" s="65">
        <v>272</v>
      </c>
      <c r="I74" s="66">
        <v>272</v>
      </c>
      <c r="J74" s="65" t="s">
        <v>324</v>
      </c>
      <c r="K74" s="65" t="s">
        <v>246</v>
      </c>
      <c r="L74" s="66" t="s">
        <v>161</v>
      </c>
      <c r="M74" s="66" t="s">
        <v>297</v>
      </c>
      <c r="N74" s="67"/>
      <c r="O74" s="66" t="s">
        <v>1191</v>
      </c>
      <c r="P74" s="66" t="s">
        <v>305</v>
      </c>
      <c r="Q74" s="67" t="s">
        <v>1181</v>
      </c>
      <c r="R74" s="66" t="s">
        <v>1253</v>
      </c>
      <c r="S74" s="66" t="s">
        <v>1277</v>
      </c>
      <c r="T74" s="68" t="s">
        <v>330</v>
      </c>
      <c r="U74" s="67"/>
    </row>
    <row r="75" spans="1:24" s="69" customFormat="1" ht="13.15" customHeight="1" x14ac:dyDescent="0.2">
      <c r="A75" s="63" t="s">
        <v>938</v>
      </c>
      <c r="B75" s="70" t="s">
        <v>96</v>
      </c>
      <c r="C75" s="66" t="s">
        <v>1270</v>
      </c>
      <c r="D75" s="66" t="s">
        <v>166</v>
      </c>
      <c r="E75" s="64" t="s">
        <v>328</v>
      </c>
      <c r="F75" s="65" t="s">
        <v>1272</v>
      </c>
      <c r="G75" s="64" t="s">
        <v>273</v>
      </c>
      <c r="H75" s="65"/>
      <c r="I75" s="66"/>
      <c r="J75" s="65" t="s">
        <v>324</v>
      </c>
      <c r="K75" s="71" t="s">
        <v>246</v>
      </c>
      <c r="L75" s="66" t="s">
        <v>161</v>
      </c>
      <c r="M75" s="72" t="s">
        <v>297</v>
      </c>
      <c r="N75" s="67"/>
      <c r="O75" s="66" t="s">
        <v>1191</v>
      </c>
      <c r="P75" s="68"/>
      <c r="Q75" s="67"/>
      <c r="R75" s="66" t="s">
        <v>1270</v>
      </c>
      <c r="S75" s="58" t="s">
        <v>166</v>
      </c>
      <c r="T75" s="68" t="s">
        <v>328</v>
      </c>
      <c r="U75" s="67"/>
    </row>
    <row r="76" spans="1:24" s="69" customFormat="1" ht="13.15" customHeight="1" x14ac:dyDescent="0.2">
      <c r="A76" s="63" t="s">
        <v>939</v>
      </c>
      <c r="B76" s="140" t="s">
        <v>1144</v>
      </c>
      <c r="C76" s="141" t="s">
        <v>1270</v>
      </c>
      <c r="D76" s="141" t="s">
        <v>101</v>
      </c>
      <c r="E76" s="115" t="s">
        <v>1264</v>
      </c>
      <c r="F76" s="139" t="s">
        <v>102</v>
      </c>
      <c r="G76" s="64" t="s">
        <v>274</v>
      </c>
      <c r="H76" s="65">
        <v>177</v>
      </c>
      <c r="I76" s="66">
        <v>177</v>
      </c>
      <c r="J76" s="65" t="s">
        <v>324</v>
      </c>
      <c r="K76" s="65" t="s">
        <v>245</v>
      </c>
      <c r="L76" s="66" t="s">
        <v>161</v>
      </c>
      <c r="M76" s="66" t="s">
        <v>297</v>
      </c>
      <c r="N76" s="67"/>
      <c r="O76" s="66" t="s">
        <v>1191</v>
      </c>
      <c r="P76" s="66" t="s">
        <v>300</v>
      </c>
      <c r="Q76" s="67" t="s">
        <v>101</v>
      </c>
      <c r="R76" s="66" t="s">
        <v>1270</v>
      </c>
      <c r="S76" s="66" t="s">
        <v>101</v>
      </c>
      <c r="T76" s="68" t="s">
        <v>1264</v>
      </c>
      <c r="U76" s="67"/>
    </row>
    <row r="77" spans="1:24" s="69" customFormat="1" ht="13.15" customHeight="1" x14ac:dyDescent="0.2">
      <c r="A77" s="63" t="s">
        <v>939</v>
      </c>
      <c r="B77" s="140" t="s">
        <v>1154</v>
      </c>
      <c r="C77" s="66" t="s">
        <v>1270</v>
      </c>
      <c r="D77" s="66" t="s">
        <v>166</v>
      </c>
      <c r="E77" s="64" t="s">
        <v>328</v>
      </c>
      <c r="F77" s="65" t="s">
        <v>1272</v>
      </c>
      <c r="G77" s="64" t="s">
        <v>399</v>
      </c>
      <c r="H77" s="65">
        <v>21</v>
      </c>
      <c r="I77" s="66">
        <v>21</v>
      </c>
      <c r="J77" s="65" t="s">
        <v>324</v>
      </c>
      <c r="K77" s="65" t="s">
        <v>246</v>
      </c>
      <c r="L77" s="66" t="s">
        <v>161</v>
      </c>
      <c r="M77" s="66" t="s">
        <v>297</v>
      </c>
      <c r="N77" s="67"/>
      <c r="O77" s="66" t="s">
        <v>1191</v>
      </c>
      <c r="P77" s="66"/>
      <c r="Q77" s="67"/>
      <c r="R77" s="66" t="s">
        <v>717</v>
      </c>
      <c r="S77" s="66" t="s">
        <v>717</v>
      </c>
      <c r="T77" s="68"/>
      <c r="U77" s="67"/>
      <c r="V77" s="69" t="s">
        <v>400</v>
      </c>
      <c r="W77" s="69" t="s">
        <v>90</v>
      </c>
    </row>
    <row r="78" spans="1:24" s="69" customFormat="1" ht="13.15" customHeight="1" x14ac:dyDescent="0.2">
      <c r="A78" s="63" t="s">
        <v>939</v>
      </c>
      <c r="B78" s="170" t="s">
        <v>1036</v>
      </c>
      <c r="C78" s="160" t="s">
        <v>1291</v>
      </c>
      <c r="D78" s="160" t="s">
        <v>1292</v>
      </c>
      <c r="E78" s="116" t="s">
        <v>94</v>
      </c>
      <c r="F78" s="32" t="s">
        <v>1272</v>
      </c>
      <c r="G78" s="26"/>
      <c r="H78" s="171">
        <v>324</v>
      </c>
      <c r="I78" s="172">
        <v>324</v>
      </c>
      <c r="J78" s="161" t="s">
        <v>324</v>
      </c>
      <c r="K78" s="65" t="s">
        <v>245</v>
      </c>
      <c r="L78" s="66" t="s">
        <v>161</v>
      </c>
      <c r="M78" s="66" t="s">
        <v>298</v>
      </c>
      <c r="N78" s="67"/>
      <c r="O78" s="141" t="s">
        <v>1191</v>
      </c>
      <c r="P78" s="141" t="s">
        <v>305</v>
      </c>
      <c r="Q78" s="143" t="s">
        <v>1181</v>
      </c>
      <c r="R78" s="66" t="s">
        <v>1253</v>
      </c>
      <c r="S78" s="66" t="s">
        <v>1277</v>
      </c>
      <c r="T78" s="68" t="s">
        <v>330</v>
      </c>
      <c r="U78" s="67"/>
      <c r="V78" s="69" t="s">
        <v>513</v>
      </c>
      <c r="W78" s="158" t="s">
        <v>512</v>
      </c>
    </row>
    <row r="79" spans="1:24" s="69" customFormat="1" ht="13.15" customHeight="1" x14ac:dyDescent="0.2">
      <c r="A79" s="63" t="s">
        <v>939</v>
      </c>
      <c r="B79" s="140" t="s">
        <v>515</v>
      </c>
      <c r="C79" s="141" t="s">
        <v>1270</v>
      </c>
      <c r="D79" s="141" t="s">
        <v>163</v>
      </c>
      <c r="E79" s="115" t="s">
        <v>328</v>
      </c>
      <c r="F79" s="32" t="s">
        <v>76</v>
      </c>
      <c r="G79" s="115" t="s">
        <v>692</v>
      </c>
      <c r="H79" s="171">
        <v>38</v>
      </c>
      <c r="I79" s="172">
        <v>188</v>
      </c>
      <c r="J79" s="161" t="s">
        <v>324</v>
      </c>
      <c r="K79" s="65" t="s">
        <v>245</v>
      </c>
      <c r="L79" s="66" t="s">
        <v>161</v>
      </c>
      <c r="M79" s="66" t="s">
        <v>297</v>
      </c>
      <c r="N79" s="67"/>
      <c r="O79" s="66" t="s">
        <v>1191</v>
      </c>
      <c r="P79" s="66" t="s">
        <v>300</v>
      </c>
      <c r="Q79" s="67" t="s">
        <v>303</v>
      </c>
      <c r="R79" s="66" t="s">
        <v>1270</v>
      </c>
      <c r="S79" s="66" t="s">
        <v>75</v>
      </c>
      <c r="T79" s="68" t="s">
        <v>328</v>
      </c>
      <c r="U79" s="67"/>
      <c r="V79" s="61" t="s">
        <v>360</v>
      </c>
      <c r="W79" s="158" t="s">
        <v>361</v>
      </c>
    </row>
    <row r="80" spans="1:24" s="69" customFormat="1" ht="13.15" customHeight="1" x14ac:dyDescent="0.2">
      <c r="A80" s="63" t="s">
        <v>939</v>
      </c>
      <c r="B80" s="170" t="s">
        <v>1036</v>
      </c>
      <c r="C80" s="141" t="s">
        <v>1291</v>
      </c>
      <c r="D80" s="141" t="s">
        <v>1292</v>
      </c>
      <c r="E80" s="115" t="s">
        <v>94</v>
      </c>
      <c r="F80" s="32" t="s">
        <v>1272</v>
      </c>
      <c r="G80" s="26"/>
      <c r="H80" s="171">
        <v>345</v>
      </c>
      <c r="I80" s="172">
        <v>345</v>
      </c>
      <c r="J80" s="161" t="s">
        <v>324</v>
      </c>
      <c r="K80" s="65" t="s">
        <v>245</v>
      </c>
      <c r="L80" s="66" t="s">
        <v>161</v>
      </c>
      <c r="M80" s="66" t="s">
        <v>298</v>
      </c>
      <c r="N80" s="67"/>
      <c r="O80" s="66" t="s">
        <v>1191</v>
      </c>
      <c r="P80" s="66" t="s">
        <v>305</v>
      </c>
      <c r="Q80" s="67" t="s">
        <v>1181</v>
      </c>
      <c r="R80" s="66" t="s">
        <v>1253</v>
      </c>
      <c r="S80" s="66" t="s">
        <v>1277</v>
      </c>
      <c r="T80" s="68" t="s">
        <v>330</v>
      </c>
      <c r="U80" s="67" t="s">
        <v>315</v>
      </c>
      <c r="V80" s="69" t="s">
        <v>514</v>
      </c>
      <c r="W80" s="158" t="s">
        <v>512</v>
      </c>
    </row>
    <row r="81" spans="1:23" s="69" customFormat="1" ht="13.15" customHeight="1" x14ac:dyDescent="0.2">
      <c r="A81" s="63" t="s">
        <v>939</v>
      </c>
      <c r="B81" s="140" t="s">
        <v>1037</v>
      </c>
      <c r="C81" s="141" t="s">
        <v>1291</v>
      </c>
      <c r="D81" s="141" t="s">
        <v>1292</v>
      </c>
      <c r="E81" s="115" t="s">
        <v>94</v>
      </c>
      <c r="F81" s="139" t="s">
        <v>1272</v>
      </c>
      <c r="G81" s="64"/>
      <c r="H81" s="65">
        <v>78</v>
      </c>
      <c r="I81" s="66">
        <v>368</v>
      </c>
      <c r="J81" s="65" t="s">
        <v>324</v>
      </c>
      <c r="K81" s="65" t="s">
        <v>245</v>
      </c>
      <c r="L81" s="66" t="s">
        <v>161</v>
      </c>
      <c r="M81" s="66" t="s">
        <v>298</v>
      </c>
      <c r="N81" s="67" t="s">
        <v>327</v>
      </c>
      <c r="O81" s="66" t="s">
        <v>1191</v>
      </c>
      <c r="P81" s="66" t="s">
        <v>300</v>
      </c>
      <c r="Q81" s="67" t="s">
        <v>1192</v>
      </c>
      <c r="R81" s="66" t="s">
        <v>1253</v>
      </c>
      <c r="S81" s="66" t="s">
        <v>1277</v>
      </c>
      <c r="T81" s="68" t="s">
        <v>330</v>
      </c>
      <c r="U81" s="67"/>
    </row>
    <row r="82" spans="1:23" s="69" customFormat="1" ht="12.75" customHeight="1" x14ac:dyDescent="0.2">
      <c r="A82" s="63" t="s">
        <v>939</v>
      </c>
      <c r="B82" s="70" t="s">
        <v>88</v>
      </c>
      <c r="C82" s="66" t="s">
        <v>1291</v>
      </c>
      <c r="D82" s="66" t="s">
        <v>1292</v>
      </c>
      <c r="E82" s="64" t="s">
        <v>94</v>
      </c>
      <c r="F82" s="65" t="s">
        <v>1303</v>
      </c>
      <c r="G82" s="64"/>
      <c r="H82" s="65">
        <v>241</v>
      </c>
      <c r="I82" s="66">
        <v>241</v>
      </c>
      <c r="J82" s="65" t="s">
        <v>325</v>
      </c>
      <c r="K82" s="65" t="s">
        <v>245</v>
      </c>
      <c r="L82" s="66" t="s">
        <v>161</v>
      </c>
      <c r="M82" s="66" t="s">
        <v>298</v>
      </c>
      <c r="N82" s="67" t="s">
        <v>327</v>
      </c>
      <c r="O82" s="68" t="s">
        <v>1191</v>
      </c>
      <c r="P82" s="66" t="s">
        <v>300</v>
      </c>
      <c r="Q82" s="67" t="s">
        <v>1192</v>
      </c>
      <c r="R82" s="66" t="s">
        <v>1253</v>
      </c>
      <c r="S82" s="66" t="s">
        <v>1277</v>
      </c>
      <c r="T82" s="68" t="s">
        <v>330</v>
      </c>
      <c r="U82" s="67"/>
      <c r="V82" s="68" t="s">
        <v>86</v>
      </c>
    </row>
    <row r="83" spans="1:23" s="61" customFormat="1" ht="13.15" customHeight="1" x14ac:dyDescent="0.2">
      <c r="A83" s="179" t="s">
        <v>939</v>
      </c>
      <c r="B83" s="178" t="s">
        <v>4</v>
      </c>
      <c r="C83" s="180" t="s">
        <v>1270</v>
      </c>
      <c r="D83" s="179" t="s">
        <v>358</v>
      </c>
      <c r="E83" s="181" t="s">
        <v>328</v>
      </c>
      <c r="F83" s="182" t="s">
        <v>103</v>
      </c>
      <c r="G83" s="181" t="s">
        <v>5</v>
      </c>
      <c r="H83" s="182"/>
      <c r="I83" s="180"/>
      <c r="J83" s="182" t="s">
        <v>325</v>
      </c>
      <c r="K83" s="182" t="s">
        <v>247</v>
      </c>
      <c r="L83" s="180" t="s">
        <v>244</v>
      </c>
      <c r="M83" s="180" t="s">
        <v>297</v>
      </c>
      <c r="N83" s="183"/>
      <c r="O83" s="180" t="s">
        <v>1191</v>
      </c>
      <c r="P83" s="180"/>
      <c r="Q83" s="183"/>
      <c r="R83" s="180" t="s">
        <v>1270</v>
      </c>
      <c r="S83" s="180" t="s">
        <v>358</v>
      </c>
      <c r="T83" s="174" t="s">
        <v>328</v>
      </c>
      <c r="U83" s="183"/>
      <c r="V83" s="175"/>
      <c r="W83" s="175"/>
    </row>
    <row r="84" spans="1:23" s="69" customFormat="1" ht="13.15" customHeight="1" x14ac:dyDescent="0.2">
      <c r="A84" s="64" t="s">
        <v>939</v>
      </c>
      <c r="B84" s="70" t="s">
        <v>103</v>
      </c>
      <c r="C84" s="66" t="s">
        <v>1253</v>
      </c>
      <c r="D84" s="66" t="s">
        <v>104</v>
      </c>
      <c r="E84" s="64" t="s">
        <v>328</v>
      </c>
      <c r="F84" s="65" t="s">
        <v>103</v>
      </c>
      <c r="G84" s="64"/>
      <c r="H84" s="65">
        <v>297</v>
      </c>
      <c r="I84" s="66">
        <v>297</v>
      </c>
      <c r="J84" s="65" t="s">
        <v>324</v>
      </c>
      <c r="K84" s="65" t="s">
        <v>247</v>
      </c>
      <c r="L84" s="70" t="s">
        <v>244</v>
      </c>
      <c r="M84" s="66" t="s">
        <v>297</v>
      </c>
      <c r="N84" s="67"/>
      <c r="O84" s="66" t="s">
        <v>1191</v>
      </c>
      <c r="P84" s="66" t="s">
        <v>1193</v>
      </c>
      <c r="Q84" s="64" t="s">
        <v>1194</v>
      </c>
      <c r="R84" s="70" t="s">
        <v>1253</v>
      </c>
      <c r="S84" s="66" t="s">
        <v>104</v>
      </c>
      <c r="T84" s="68" t="s">
        <v>328</v>
      </c>
      <c r="U84" s="67"/>
      <c r="V84" s="69" t="s">
        <v>367</v>
      </c>
      <c r="W84" s="158" t="s">
        <v>368</v>
      </c>
    </row>
    <row r="85" spans="1:23" s="69" customFormat="1" ht="13.15" customHeight="1" x14ac:dyDescent="0.2">
      <c r="A85" s="64" t="s">
        <v>939</v>
      </c>
      <c r="B85" s="70" t="s">
        <v>103</v>
      </c>
      <c r="C85" s="66" t="s">
        <v>1253</v>
      </c>
      <c r="D85" s="66" t="s">
        <v>104</v>
      </c>
      <c r="E85" s="64" t="s">
        <v>328</v>
      </c>
      <c r="F85" s="65" t="s">
        <v>103</v>
      </c>
      <c r="G85" s="64"/>
      <c r="H85" s="65">
        <v>163</v>
      </c>
      <c r="I85" s="66">
        <v>163</v>
      </c>
      <c r="J85" s="65" t="s">
        <v>325</v>
      </c>
      <c r="K85" s="65" t="s">
        <v>247</v>
      </c>
      <c r="L85" s="70" t="s">
        <v>244</v>
      </c>
      <c r="M85" s="66" t="s">
        <v>297</v>
      </c>
      <c r="N85" s="67"/>
      <c r="O85" s="66" t="s">
        <v>1191</v>
      </c>
      <c r="P85" s="66" t="s">
        <v>1193</v>
      </c>
      <c r="Q85" s="64" t="s">
        <v>1194</v>
      </c>
      <c r="R85" s="70" t="s">
        <v>1253</v>
      </c>
      <c r="S85" s="66" t="s">
        <v>104</v>
      </c>
      <c r="T85" s="68" t="s">
        <v>328</v>
      </c>
      <c r="U85" s="67"/>
    </row>
    <row r="86" spans="1:23" s="61" customFormat="1" ht="13.15" customHeight="1" x14ac:dyDescent="0.2">
      <c r="A86" s="179" t="s">
        <v>939</v>
      </c>
      <c r="B86" s="178" t="s">
        <v>10</v>
      </c>
      <c r="C86" s="180" t="s">
        <v>1270</v>
      </c>
      <c r="D86" s="179" t="s">
        <v>358</v>
      </c>
      <c r="E86" s="181" t="s">
        <v>328</v>
      </c>
      <c r="F86" s="182"/>
      <c r="G86" s="181" t="s">
        <v>6</v>
      </c>
      <c r="H86" s="182"/>
      <c r="I86" s="180"/>
      <c r="J86" s="182" t="s">
        <v>325</v>
      </c>
      <c r="K86" s="182" t="s">
        <v>247</v>
      </c>
      <c r="L86" s="180" t="s">
        <v>244</v>
      </c>
      <c r="M86" s="180" t="s">
        <v>297</v>
      </c>
      <c r="N86" s="183"/>
      <c r="O86" s="180" t="s">
        <v>1191</v>
      </c>
      <c r="P86" s="180"/>
      <c r="Q86" s="183"/>
      <c r="R86" s="180" t="s">
        <v>1270</v>
      </c>
      <c r="S86" s="180" t="s">
        <v>358</v>
      </c>
      <c r="T86" s="174" t="s">
        <v>328</v>
      </c>
      <c r="U86" s="183"/>
      <c r="V86" s="175"/>
      <c r="W86" s="175"/>
    </row>
    <row r="87" spans="1:23" s="61" customFormat="1" ht="13.15" customHeight="1" x14ac:dyDescent="0.2">
      <c r="A87" s="179" t="s">
        <v>939</v>
      </c>
      <c r="B87" s="178" t="s">
        <v>11</v>
      </c>
      <c r="C87" s="180" t="s">
        <v>1270</v>
      </c>
      <c r="D87" s="179" t="s">
        <v>358</v>
      </c>
      <c r="E87" s="181" t="s">
        <v>328</v>
      </c>
      <c r="F87" s="182"/>
      <c r="G87" s="181" t="s">
        <v>7</v>
      </c>
      <c r="H87" s="182"/>
      <c r="I87" s="180"/>
      <c r="J87" s="182" t="s">
        <v>325</v>
      </c>
      <c r="K87" s="182" t="s">
        <v>247</v>
      </c>
      <c r="L87" s="180" t="s">
        <v>244</v>
      </c>
      <c r="M87" s="180" t="s">
        <v>297</v>
      </c>
      <c r="N87" s="183"/>
      <c r="O87" s="180" t="s">
        <v>1191</v>
      </c>
      <c r="P87" s="180"/>
      <c r="Q87" s="183"/>
      <c r="R87" s="180" t="s">
        <v>1270</v>
      </c>
      <c r="S87" s="180" t="s">
        <v>358</v>
      </c>
      <c r="T87" s="174" t="s">
        <v>328</v>
      </c>
      <c r="U87" s="183"/>
      <c r="V87" s="175"/>
      <c r="W87" s="175"/>
    </row>
    <row r="88" spans="1:23" s="61" customFormat="1" ht="13.15" customHeight="1" x14ac:dyDescent="0.2">
      <c r="A88" s="179" t="s">
        <v>939</v>
      </c>
      <c r="B88" s="178" t="s">
        <v>12</v>
      </c>
      <c r="C88" s="180" t="s">
        <v>1270</v>
      </c>
      <c r="D88" s="179" t="s">
        <v>358</v>
      </c>
      <c r="E88" s="181" t="s">
        <v>328</v>
      </c>
      <c r="F88" s="182" t="s">
        <v>103</v>
      </c>
      <c r="G88" s="181" t="s">
        <v>8</v>
      </c>
      <c r="H88" s="182"/>
      <c r="I88" s="180"/>
      <c r="J88" s="182" t="s">
        <v>325</v>
      </c>
      <c r="K88" s="182" t="s">
        <v>247</v>
      </c>
      <c r="L88" s="180" t="s">
        <v>244</v>
      </c>
      <c r="M88" s="180" t="s">
        <v>297</v>
      </c>
      <c r="N88" s="183"/>
      <c r="O88" s="180" t="s">
        <v>1191</v>
      </c>
      <c r="P88" s="180"/>
      <c r="Q88" s="183"/>
      <c r="R88" s="180" t="s">
        <v>1270</v>
      </c>
      <c r="S88" s="180" t="s">
        <v>358</v>
      </c>
      <c r="T88" s="174" t="s">
        <v>328</v>
      </c>
      <c r="U88" s="183"/>
      <c r="V88" s="175"/>
      <c r="W88" s="175"/>
    </row>
    <row r="89" spans="1:23" s="61" customFormat="1" ht="13.15" customHeight="1" x14ac:dyDescent="0.2">
      <c r="A89" s="179" t="s">
        <v>939</v>
      </c>
      <c r="B89" s="178" t="s">
        <v>13</v>
      </c>
      <c r="C89" s="180" t="s">
        <v>1270</v>
      </c>
      <c r="D89" s="179" t="s">
        <v>358</v>
      </c>
      <c r="E89" s="181" t="s">
        <v>328</v>
      </c>
      <c r="F89" s="182" t="s">
        <v>103</v>
      </c>
      <c r="G89" s="181" t="s">
        <v>9</v>
      </c>
      <c r="H89" s="182"/>
      <c r="I89" s="180"/>
      <c r="J89" s="182" t="s">
        <v>325</v>
      </c>
      <c r="K89" s="182" t="s">
        <v>247</v>
      </c>
      <c r="L89" s="180" t="s">
        <v>244</v>
      </c>
      <c r="M89" s="180" t="s">
        <v>297</v>
      </c>
      <c r="N89" s="183"/>
      <c r="O89" s="180" t="s">
        <v>1191</v>
      </c>
      <c r="P89" s="180"/>
      <c r="Q89" s="183"/>
      <c r="R89" s="180" t="s">
        <v>1270</v>
      </c>
      <c r="S89" s="180" t="s">
        <v>358</v>
      </c>
      <c r="T89" s="174" t="s">
        <v>328</v>
      </c>
      <c r="U89" s="183"/>
      <c r="V89" s="175"/>
      <c r="W89" s="175"/>
    </row>
    <row r="90" spans="1:23" s="69" customFormat="1" ht="13.15" customHeight="1" x14ac:dyDescent="0.2">
      <c r="A90" s="63" t="s">
        <v>939</v>
      </c>
      <c r="B90" s="70" t="s">
        <v>401</v>
      </c>
      <c r="C90" s="66" t="s">
        <v>1253</v>
      </c>
      <c r="D90" s="66" t="s">
        <v>46</v>
      </c>
      <c r="E90" s="64" t="s">
        <v>1264</v>
      </c>
      <c r="F90" s="65" t="s">
        <v>1303</v>
      </c>
      <c r="G90" s="64"/>
      <c r="H90" s="65">
        <v>236</v>
      </c>
      <c r="I90" s="66">
        <v>236</v>
      </c>
      <c r="J90" s="65" t="s">
        <v>325</v>
      </c>
      <c r="K90" s="65" t="s">
        <v>246</v>
      </c>
      <c r="L90" s="66" t="s">
        <v>161</v>
      </c>
      <c r="M90" s="66" t="s">
        <v>297</v>
      </c>
      <c r="N90" s="67"/>
      <c r="O90" s="68" t="s">
        <v>1191</v>
      </c>
      <c r="P90" s="66" t="s">
        <v>305</v>
      </c>
      <c r="Q90" s="67" t="s">
        <v>1181</v>
      </c>
      <c r="R90" s="66" t="s">
        <v>1253</v>
      </c>
      <c r="S90" s="66" t="s">
        <v>46</v>
      </c>
      <c r="T90" s="68" t="s">
        <v>1264</v>
      </c>
      <c r="U90" s="67"/>
      <c r="V90" s="69" t="s">
        <v>369</v>
      </c>
      <c r="W90" s="68"/>
    </row>
    <row r="91" spans="1:23" s="69" customFormat="1" ht="13.15" customHeight="1" x14ac:dyDescent="0.2">
      <c r="A91" s="63" t="s">
        <v>939</v>
      </c>
      <c r="B91" s="70" t="s">
        <v>769</v>
      </c>
      <c r="C91" s="66" t="s">
        <v>1253</v>
      </c>
      <c r="D91" s="66" t="s">
        <v>1093</v>
      </c>
      <c r="E91" s="64" t="s">
        <v>329</v>
      </c>
      <c r="F91" s="65" t="s">
        <v>1001</v>
      </c>
      <c r="G91" s="64"/>
      <c r="H91" s="65">
        <v>19</v>
      </c>
      <c r="I91" s="66">
        <v>19</v>
      </c>
      <c r="J91" s="65" t="s">
        <v>325</v>
      </c>
      <c r="K91" s="65" t="s">
        <v>247</v>
      </c>
      <c r="L91" s="66" t="s">
        <v>244</v>
      </c>
      <c r="M91" s="66" t="s">
        <v>297</v>
      </c>
      <c r="N91" s="67"/>
      <c r="O91" s="68" t="s">
        <v>1191</v>
      </c>
      <c r="P91" s="66" t="s">
        <v>305</v>
      </c>
      <c r="Q91" s="67" t="s">
        <v>1181</v>
      </c>
      <c r="R91" s="66" t="s">
        <v>1253</v>
      </c>
      <c r="S91" s="66" t="s">
        <v>1093</v>
      </c>
      <c r="T91" s="66" t="s">
        <v>329</v>
      </c>
      <c r="U91" s="67"/>
      <c r="W91" s="68"/>
    </row>
    <row r="92" spans="1:23" s="61" customFormat="1" ht="12.75" customHeight="1" x14ac:dyDescent="0.2">
      <c r="A92" s="179" t="s">
        <v>939</v>
      </c>
      <c r="B92" s="178" t="s">
        <v>14</v>
      </c>
      <c r="C92" s="180" t="s">
        <v>1270</v>
      </c>
      <c r="D92" s="179" t="s">
        <v>358</v>
      </c>
      <c r="E92" s="181" t="s">
        <v>328</v>
      </c>
      <c r="F92" s="182"/>
      <c r="G92" s="181" t="s">
        <v>16</v>
      </c>
      <c r="H92" s="182"/>
      <c r="I92" s="180"/>
      <c r="J92" s="182" t="s">
        <v>325</v>
      </c>
      <c r="K92" s="182" t="s">
        <v>247</v>
      </c>
      <c r="L92" s="180" t="s">
        <v>244</v>
      </c>
      <c r="M92" s="180" t="s">
        <v>297</v>
      </c>
      <c r="N92" s="183"/>
      <c r="O92" s="180" t="s">
        <v>1191</v>
      </c>
      <c r="P92" s="180"/>
      <c r="Q92" s="183"/>
      <c r="R92" s="180" t="s">
        <v>1270</v>
      </c>
      <c r="S92" s="180" t="s">
        <v>358</v>
      </c>
      <c r="T92" s="174" t="s">
        <v>328</v>
      </c>
      <c r="U92" s="183"/>
      <c r="V92" s="175"/>
      <c r="W92" s="175"/>
    </row>
    <row r="93" spans="1:23" s="61" customFormat="1" ht="13.15" customHeight="1" x14ac:dyDescent="0.2">
      <c r="A93" s="179" t="s">
        <v>939</v>
      </c>
      <c r="B93" s="178" t="s">
        <v>15</v>
      </c>
      <c r="C93" s="180" t="s">
        <v>1270</v>
      </c>
      <c r="D93" s="179" t="s">
        <v>358</v>
      </c>
      <c r="E93" s="181" t="s">
        <v>328</v>
      </c>
      <c r="F93" s="182"/>
      <c r="G93" s="181" t="s">
        <v>17</v>
      </c>
      <c r="H93" s="182"/>
      <c r="I93" s="180"/>
      <c r="J93" s="182" t="s">
        <v>325</v>
      </c>
      <c r="K93" s="182" t="s">
        <v>247</v>
      </c>
      <c r="L93" s="180" t="s">
        <v>244</v>
      </c>
      <c r="M93" s="180" t="s">
        <v>297</v>
      </c>
      <c r="N93" s="183"/>
      <c r="O93" s="180" t="s">
        <v>1191</v>
      </c>
      <c r="P93" s="180"/>
      <c r="Q93" s="183"/>
      <c r="R93" s="180" t="s">
        <v>1270</v>
      </c>
      <c r="S93" s="180" t="s">
        <v>358</v>
      </c>
      <c r="T93" s="174" t="s">
        <v>328</v>
      </c>
      <c r="U93" s="183"/>
      <c r="V93" s="175"/>
      <c r="W93" s="175"/>
    </row>
    <row r="94" spans="1:23" s="69" customFormat="1" ht="13.15" customHeight="1" x14ac:dyDescent="0.2">
      <c r="A94" s="63" t="s">
        <v>939</v>
      </c>
      <c r="B94" s="70" t="s">
        <v>402</v>
      </c>
      <c r="C94" s="66" t="s">
        <v>1270</v>
      </c>
      <c r="D94" s="66" t="s">
        <v>358</v>
      </c>
      <c r="E94" s="64" t="s">
        <v>328</v>
      </c>
      <c r="F94" s="65" t="s">
        <v>1000</v>
      </c>
      <c r="G94" s="64"/>
      <c r="H94" s="65">
        <v>56</v>
      </c>
      <c r="I94" s="66">
        <v>56</v>
      </c>
      <c r="J94" s="65" t="s">
        <v>325</v>
      </c>
      <c r="K94" s="65" t="s">
        <v>246</v>
      </c>
      <c r="L94" s="66" t="s">
        <v>244</v>
      </c>
      <c r="M94" s="66" t="s">
        <v>297</v>
      </c>
      <c r="N94" s="67"/>
      <c r="O94" s="68" t="s">
        <v>1191</v>
      </c>
      <c r="P94" s="66" t="s">
        <v>305</v>
      </c>
      <c r="Q94" s="67" t="s">
        <v>1181</v>
      </c>
      <c r="R94" s="66" t="s">
        <v>1270</v>
      </c>
      <c r="S94" s="66" t="s">
        <v>358</v>
      </c>
      <c r="T94" s="66" t="s">
        <v>328</v>
      </c>
      <c r="U94" s="67"/>
      <c r="W94" s="68"/>
    </row>
    <row r="95" spans="1:23" s="69" customFormat="1" ht="13.15" customHeight="1" x14ac:dyDescent="0.2">
      <c r="A95" s="63" t="s">
        <v>939</v>
      </c>
      <c r="B95" s="70" t="s">
        <v>403</v>
      </c>
      <c r="C95" s="66" t="s">
        <v>1253</v>
      </c>
      <c r="D95" s="66" t="s">
        <v>46</v>
      </c>
      <c r="E95" s="64" t="s">
        <v>1264</v>
      </c>
      <c r="F95" s="65" t="s">
        <v>1303</v>
      </c>
      <c r="G95" s="64"/>
      <c r="H95" s="65">
        <v>271</v>
      </c>
      <c r="I95" s="66">
        <v>271</v>
      </c>
      <c r="J95" s="65" t="s">
        <v>325</v>
      </c>
      <c r="K95" s="65" t="s">
        <v>246</v>
      </c>
      <c r="L95" s="66" t="s">
        <v>161</v>
      </c>
      <c r="M95" s="66" t="s">
        <v>297</v>
      </c>
      <c r="N95" s="67"/>
      <c r="O95" s="68" t="s">
        <v>1191</v>
      </c>
      <c r="P95" s="66" t="s">
        <v>305</v>
      </c>
      <c r="Q95" s="67" t="s">
        <v>1181</v>
      </c>
      <c r="R95" s="66" t="s">
        <v>1253</v>
      </c>
      <c r="S95" s="66" t="s">
        <v>46</v>
      </c>
      <c r="T95" s="68" t="s">
        <v>1264</v>
      </c>
      <c r="U95" s="67"/>
      <c r="W95" s="68"/>
    </row>
    <row r="96" spans="1:23" s="69" customFormat="1" x14ac:dyDescent="0.2">
      <c r="A96" s="63" t="s">
        <v>939</v>
      </c>
      <c r="B96" s="70" t="s">
        <v>105</v>
      </c>
      <c r="C96" s="66" t="s">
        <v>1270</v>
      </c>
      <c r="D96" s="66" t="s">
        <v>166</v>
      </c>
      <c r="E96" s="64" t="s">
        <v>328</v>
      </c>
      <c r="F96" s="65" t="s">
        <v>1272</v>
      </c>
      <c r="G96" s="64" t="s">
        <v>277</v>
      </c>
      <c r="H96" s="65"/>
      <c r="I96" s="66"/>
      <c r="J96" s="65" t="s">
        <v>325</v>
      </c>
      <c r="K96" s="65" t="s">
        <v>246</v>
      </c>
      <c r="L96" s="66" t="s">
        <v>161</v>
      </c>
      <c r="M96" s="66" t="s">
        <v>297</v>
      </c>
      <c r="N96" s="67"/>
      <c r="O96" s="68" t="s">
        <v>1191</v>
      </c>
      <c r="P96" s="68"/>
      <c r="Q96" s="67"/>
      <c r="R96" s="66" t="s">
        <v>1270</v>
      </c>
      <c r="S96" s="58" t="s">
        <v>166</v>
      </c>
      <c r="T96" s="68" t="s">
        <v>328</v>
      </c>
      <c r="U96" s="67"/>
    </row>
    <row r="97" spans="1:24" s="69" customFormat="1" ht="13.15" customHeight="1" x14ac:dyDescent="0.2">
      <c r="A97" s="63" t="s">
        <v>939</v>
      </c>
      <c r="B97" s="70" t="s">
        <v>106</v>
      </c>
      <c r="C97" s="66" t="s">
        <v>1270</v>
      </c>
      <c r="D97" s="66" t="s">
        <v>166</v>
      </c>
      <c r="E97" s="64" t="s">
        <v>328</v>
      </c>
      <c r="F97" s="65" t="s">
        <v>1272</v>
      </c>
      <c r="G97" s="64" t="s">
        <v>278</v>
      </c>
      <c r="H97" s="65"/>
      <c r="I97" s="66"/>
      <c r="J97" s="65" t="s">
        <v>325</v>
      </c>
      <c r="K97" s="65" t="s">
        <v>246</v>
      </c>
      <c r="L97" s="66" t="s">
        <v>161</v>
      </c>
      <c r="M97" s="66" t="s">
        <v>297</v>
      </c>
      <c r="N97" s="67"/>
      <c r="O97" s="68" t="s">
        <v>1191</v>
      </c>
      <c r="P97" s="68"/>
      <c r="Q97" s="67"/>
      <c r="R97" s="66" t="s">
        <v>1270</v>
      </c>
      <c r="S97" s="58" t="s">
        <v>166</v>
      </c>
      <c r="T97" s="68" t="s">
        <v>328</v>
      </c>
      <c r="U97" s="67"/>
    </row>
    <row r="98" spans="1:24" s="69" customFormat="1" x14ac:dyDescent="0.2">
      <c r="A98" s="63" t="s">
        <v>939</v>
      </c>
      <c r="B98" s="70" t="s">
        <v>108</v>
      </c>
      <c r="C98" s="66" t="s">
        <v>1253</v>
      </c>
      <c r="D98" s="63" t="s">
        <v>1277</v>
      </c>
      <c r="E98" s="64" t="s">
        <v>330</v>
      </c>
      <c r="F98" s="65" t="s">
        <v>641</v>
      </c>
      <c r="G98" s="64"/>
      <c r="H98" s="65">
        <v>110</v>
      </c>
      <c r="I98" s="66">
        <v>110</v>
      </c>
      <c r="J98" s="65" t="s">
        <v>325</v>
      </c>
      <c r="K98" s="65" t="s">
        <v>246</v>
      </c>
      <c r="L98" s="66" t="s">
        <v>161</v>
      </c>
      <c r="M98" s="66" t="s">
        <v>297</v>
      </c>
      <c r="N98" s="67"/>
      <c r="O98" s="68" t="s">
        <v>1191</v>
      </c>
      <c r="P98" s="66" t="s">
        <v>305</v>
      </c>
      <c r="Q98" s="67" t="s">
        <v>1181</v>
      </c>
      <c r="R98" s="66" t="s">
        <v>1253</v>
      </c>
      <c r="S98" s="66" t="s">
        <v>1277</v>
      </c>
      <c r="T98" s="68" t="s">
        <v>330</v>
      </c>
      <c r="U98" s="67"/>
      <c r="W98" s="68"/>
    </row>
    <row r="99" spans="1:24" s="69" customFormat="1" x14ac:dyDescent="0.2">
      <c r="A99" s="63" t="s">
        <v>939</v>
      </c>
      <c r="B99" s="70" t="s">
        <v>107</v>
      </c>
      <c r="C99" s="66" t="s">
        <v>1257</v>
      </c>
      <c r="D99" s="66" t="s">
        <v>42</v>
      </c>
      <c r="E99" s="64" t="s">
        <v>329</v>
      </c>
      <c r="F99" s="65" t="s">
        <v>43</v>
      </c>
      <c r="G99" s="64"/>
      <c r="H99" s="65">
        <v>10</v>
      </c>
      <c r="I99" s="66">
        <v>10</v>
      </c>
      <c r="J99" s="65" t="s">
        <v>325</v>
      </c>
      <c r="K99" s="65" t="s">
        <v>246</v>
      </c>
      <c r="L99" s="66" t="s">
        <v>161</v>
      </c>
      <c r="M99" s="66" t="s">
        <v>297</v>
      </c>
      <c r="N99" s="67"/>
      <c r="O99" s="68" t="s">
        <v>1191</v>
      </c>
      <c r="P99" s="68"/>
      <c r="Q99" s="67"/>
      <c r="R99" s="66" t="s">
        <v>1257</v>
      </c>
      <c r="S99" s="66" t="s">
        <v>42</v>
      </c>
      <c r="T99" s="68" t="s">
        <v>329</v>
      </c>
      <c r="U99" s="67"/>
      <c r="V99" s="68"/>
      <c r="X99" s="68"/>
    </row>
    <row r="100" spans="1:24" s="69" customFormat="1" x14ac:dyDescent="0.2">
      <c r="A100" s="63" t="s">
        <v>939</v>
      </c>
      <c r="B100" s="70" t="s">
        <v>108</v>
      </c>
      <c r="C100" s="66" t="s">
        <v>1253</v>
      </c>
      <c r="D100" s="63" t="s">
        <v>1277</v>
      </c>
      <c r="E100" s="64" t="s">
        <v>330</v>
      </c>
      <c r="F100" s="65" t="s">
        <v>641</v>
      </c>
      <c r="G100" s="64"/>
      <c r="H100" s="65">
        <v>196</v>
      </c>
      <c r="I100" s="66">
        <v>196</v>
      </c>
      <c r="J100" s="65" t="s">
        <v>325</v>
      </c>
      <c r="K100" s="65" t="s">
        <v>246</v>
      </c>
      <c r="L100" s="66" t="s">
        <v>161</v>
      </c>
      <c r="M100" s="66" t="s">
        <v>297</v>
      </c>
      <c r="N100" s="67"/>
      <c r="O100" s="68" t="s">
        <v>1191</v>
      </c>
      <c r="P100" s="66" t="s">
        <v>305</v>
      </c>
      <c r="Q100" s="67" t="s">
        <v>1181</v>
      </c>
      <c r="R100" s="66" t="s">
        <v>1253</v>
      </c>
      <c r="S100" s="66" t="s">
        <v>1277</v>
      </c>
      <c r="T100" s="68" t="s">
        <v>330</v>
      </c>
      <c r="U100" s="67"/>
    </row>
    <row r="101" spans="1:24" s="69" customFormat="1" x14ac:dyDescent="0.2">
      <c r="A101" s="63" t="s">
        <v>939</v>
      </c>
      <c r="B101" s="70" t="s">
        <v>419</v>
      </c>
      <c r="C101" s="66" t="s">
        <v>1291</v>
      </c>
      <c r="D101" s="66" t="s">
        <v>109</v>
      </c>
      <c r="E101" s="64" t="s">
        <v>94</v>
      </c>
      <c r="F101" s="65" t="s">
        <v>640</v>
      </c>
      <c r="G101" s="64"/>
      <c r="H101" s="65">
        <v>60</v>
      </c>
      <c r="I101" s="66">
        <v>60</v>
      </c>
      <c r="J101" s="65" t="s">
        <v>325</v>
      </c>
      <c r="K101" s="65" t="s">
        <v>245</v>
      </c>
      <c r="L101" s="66" t="s">
        <v>161</v>
      </c>
      <c r="M101" s="66" t="s">
        <v>297</v>
      </c>
      <c r="N101" s="67"/>
      <c r="O101" s="68" t="s">
        <v>1191</v>
      </c>
      <c r="P101" s="159" t="s">
        <v>305</v>
      </c>
      <c r="Q101" s="143" t="s">
        <v>1181</v>
      </c>
      <c r="R101" s="66" t="s">
        <v>717</v>
      </c>
      <c r="S101" s="66" t="s">
        <v>717</v>
      </c>
      <c r="T101" s="68" t="s">
        <v>94</v>
      </c>
      <c r="U101" s="67"/>
      <c r="W101" s="158" t="s">
        <v>370</v>
      </c>
    </row>
    <row r="102" spans="1:24" s="69" customFormat="1" x14ac:dyDescent="0.2">
      <c r="A102" s="63" t="s">
        <v>939</v>
      </c>
      <c r="B102" s="70" t="s">
        <v>110</v>
      </c>
      <c r="C102" s="66" t="s">
        <v>1253</v>
      </c>
      <c r="D102" s="66" t="s">
        <v>111</v>
      </c>
      <c r="E102" s="64" t="s">
        <v>1255</v>
      </c>
      <c r="F102" s="65"/>
      <c r="G102" s="64"/>
      <c r="H102" s="65">
        <v>73</v>
      </c>
      <c r="I102" s="66">
        <v>73</v>
      </c>
      <c r="J102" s="65" t="s">
        <v>325</v>
      </c>
      <c r="K102" s="65" t="s">
        <v>245</v>
      </c>
      <c r="L102" s="66" t="s">
        <v>161</v>
      </c>
      <c r="M102" s="66" t="s">
        <v>297</v>
      </c>
      <c r="N102" s="67"/>
      <c r="O102" s="68" t="s">
        <v>1191</v>
      </c>
      <c r="P102" s="66" t="s">
        <v>1195</v>
      </c>
      <c r="Q102" s="67" t="s">
        <v>1182</v>
      </c>
      <c r="R102" s="66" t="s">
        <v>717</v>
      </c>
      <c r="S102" s="66" t="s">
        <v>717</v>
      </c>
      <c r="T102" s="68" t="s">
        <v>1255</v>
      </c>
      <c r="U102" s="67"/>
    </row>
    <row r="103" spans="1:24" s="69" customFormat="1" x14ac:dyDescent="0.2">
      <c r="A103" s="63" t="s">
        <v>939</v>
      </c>
      <c r="B103" s="70" t="s">
        <v>112</v>
      </c>
      <c r="C103" s="66" t="s">
        <v>1253</v>
      </c>
      <c r="D103" s="63" t="s">
        <v>1277</v>
      </c>
      <c r="E103" s="64" t="s">
        <v>330</v>
      </c>
      <c r="F103" s="65" t="s">
        <v>1278</v>
      </c>
      <c r="G103" s="64"/>
      <c r="H103" s="65">
        <v>17</v>
      </c>
      <c r="I103" s="66">
        <v>17</v>
      </c>
      <c r="J103" s="65" t="s">
        <v>325</v>
      </c>
      <c r="K103" s="65" t="s">
        <v>246</v>
      </c>
      <c r="L103" s="66" t="s">
        <v>161</v>
      </c>
      <c r="M103" s="66" t="s">
        <v>297</v>
      </c>
      <c r="N103" s="67"/>
      <c r="O103" s="68" t="s">
        <v>1191</v>
      </c>
      <c r="P103" s="66" t="s">
        <v>305</v>
      </c>
      <c r="Q103" s="67" t="s">
        <v>1181</v>
      </c>
      <c r="R103" s="66" t="s">
        <v>1253</v>
      </c>
      <c r="S103" s="66" t="s">
        <v>1277</v>
      </c>
      <c r="T103" s="68" t="s">
        <v>330</v>
      </c>
      <c r="U103" s="67"/>
    </row>
    <row r="104" spans="1:24" s="69" customFormat="1" x14ac:dyDescent="0.2">
      <c r="A104" s="63" t="s">
        <v>939</v>
      </c>
      <c r="B104" s="70" t="s">
        <v>113</v>
      </c>
      <c r="C104" s="66" t="s">
        <v>1257</v>
      </c>
      <c r="D104" s="66" t="s">
        <v>114</v>
      </c>
      <c r="E104" s="115" t="s">
        <v>1264</v>
      </c>
      <c r="F104" s="65" t="s">
        <v>115</v>
      </c>
      <c r="G104" s="64"/>
      <c r="H104" s="65">
        <v>79</v>
      </c>
      <c r="I104" s="66">
        <v>79</v>
      </c>
      <c r="J104" s="65" t="s">
        <v>325</v>
      </c>
      <c r="K104" s="65" t="s">
        <v>245</v>
      </c>
      <c r="L104" s="66" t="s">
        <v>244</v>
      </c>
      <c r="M104" s="66" t="s">
        <v>297</v>
      </c>
      <c r="N104" s="67"/>
      <c r="O104" s="68" t="s">
        <v>1191</v>
      </c>
      <c r="P104" s="66" t="s">
        <v>304</v>
      </c>
      <c r="Q104" s="67" t="s">
        <v>1182</v>
      </c>
      <c r="R104" s="66" t="s">
        <v>1257</v>
      </c>
      <c r="S104" s="66" t="s">
        <v>114</v>
      </c>
      <c r="T104" s="68" t="s">
        <v>1264</v>
      </c>
      <c r="U104" s="67"/>
      <c r="V104" s="68"/>
      <c r="X104" s="68"/>
    </row>
    <row r="105" spans="1:24" s="69" customFormat="1" x14ac:dyDescent="0.2">
      <c r="A105" s="63" t="s">
        <v>939</v>
      </c>
      <c r="B105" s="70" t="s">
        <v>84</v>
      </c>
      <c r="C105" s="66" t="s">
        <v>1291</v>
      </c>
      <c r="D105" s="66" t="s">
        <v>1292</v>
      </c>
      <c r="E105" s="64" t="s">
        <v>94</v>
      </c>
      <c r="F105" s="65" t="s">
        <v>1303</v>
      </c>
      <c r="G105" s="64"/>
      <c r="H105" s="65">
        <v>97</v>
      </c>
      <c r="I105" s="66">
        <v>97</v>
      </c>
      <c r="J105" s="65" t="s">
        <v>325</v>
      </c>
      <c r="K105" s="65" t="s">
        <v>245</v>
      </c>
      <c r="L105" s="66" t="s">
        <v>161</v>
      </c>
      <c r="M105" s="66" t="s">
        <v>298</v>
      </c>
      <c r="N105" s="67"/>
      <c r="O105" s="68" t="s">
        <v>1191</v>
      </c>
      <c r="P105" s="66" t="s">
        <v>305</v>
      </c>
      <c r="Q105" s="67" t="s">
        <v>1181</v>
      </c>
      <c r="R105" s="66" t="s">
        <v>1253</v>
      </c>
      <c r="S105" s="66" t="s">
        <v>1277</v>
      </c>
      <c r="T105" s="68" t="s">
        <v>330</v>
      </c>
      <c r="U105" s="67"/>
      <c r="V105" s="68" t="s">
        <v>86</v>
      </c>
      <c r="X105" s="68"/>
    </row>
    <row r="106" spans="1:24" s="69" customFormat="1" x14ac:dyDescent="0.2">
      <c r="A106" s="63" t="s">
        <v>939</v>
      </c>
      <c r="B106" s="70" t="s">
        <v>85</v>
      </c>
      <c r="C106" s="66" t="s">
        <v>1291</v>
      </c>
      <c r="D106" s="66" t="s">
        <v>1292</v>
      </c>
      <c r="E106" s="64" t="s">
        <v>94</v>
      </c>
      <c r="F106" s="65" t="s">
        <v>1303</v>
      </c>
      <c r="G106" s="64"/>
      <c r="H106" s="65">
        <v>745</v>
      </c>
      <c r="I106" s="66">
        <v>745</v>
      </c>
      <c r="J106" s="65" t="s">
        <v>324</v>
      </c>
      <c r="K106" s="65" t="s">
        <v>245</v>
      </c>
      <c r="L106" s="66" t="s">
        <v>161</v>
      </c>
      <c r="M106" s="66" t="s">
        <v>298</v>
      </c>
      <c r="N106" s="67"/>
      <c r="O106" s="68" t="s">
        <v>1196</v>
      </c>
      <c r="P106" s="66" t="s">
        <v>305</v>
      </c>
      <c r="Q106" s="67" t="s">
        <v>1181</v>
      </c>
      <c r="R106" s="66" t="s">
        <v>1253</v>
      </c>
      <c r="S106" s="66" t="s">
        <v>1277</v>
      </c>
      <c r="T106" s="68" t="s">
        <v>330</v>
      </c>
      <c r="U106" s="67"/>
      <c r="V106" s="68" t="s">
        <v>87</v>
      </c>
      <c r="W106" s="158" t="s">
        <v>371</v>
      </c>
      <c r="X106" s="68"/>
    </row>
    <row r="107" spans="1:24" s="69" customFormat="1" x14ac:dyDescent="0.2">
      <c r="A107" s="63" t="s">
        <v>120</v>
      </c>
      <c r="B107" s="70" t="s">
        <v>121</v>
      </c>
      <c r="C107" s="66" t="s">
        <v>1291</v>
      </c>
      <c r="D107" s="66" t="s">
        <v>122</v>
      </c>
      <c r="E107" s="64" t="s">
        <v>1264</v>
      </c>
      <c r="F107" s="65"/>
      <c r="G107" s="64"/>
      <c r="H107" s="65">
        <v>130</v>
      </c>
      <c r="I107" s="66">
        <v>130</v>
      </c>
      <c r="J107" s="65" t="s">
        <v>324</v>
      </c>
      <c r="K107" s="65" t="s">
        <v>245</v>
      </c>
      <c r="L107" s="66" t="s">
        <v>244</v>
      </c>
      <c r="M107" s="66" t="s">
        <v>297</v>
      </c>
      <c r="N107" s="67"/>
      <c r="O107" s="68" t="s">
        <v>1196</v>
      </c>
      <c r="P107" s="66" t="s">
        <v>1197</v>
      </c>
      <c r="Q107" s="67" t="s">
        <v>122</v>
      </c>
      <c r="R107" s="66" t="s">
        <v>1291</v>
      </c>
      <c r="S107" s="66" t="s">
        <v>122</v>
      </c>
      <c r="T107" s="68" t="s">
        <v>1264</v>
      </c>
      <c r="U107" s="67"/>
      <c r="V107" s="68"/>
      <c r="X107" s="68"/>
    </row>
    <row r="108" spans="1:24" s="69" customFormat="1" ht="13.15" customHeight="1" x14ac:dyDescent="0.2">
      <c r="A108" s="63" t="s">
        <v>120</v>
      </c>
      <c r="B108" s="70" t="s">
        <v>123</v>
      </c>
      <c r="C108" s="66" t="s">
        <v>1257</v>
      </c>
      <c r="D108" s="66" t="s">
        <v>124</v>
      </c>
      <c r="E108" s="64" t="s">
        <v>1264</v>
      </c>
      <c r="F108" s="65" t="s">
        <v>123</v>
      </c>
      <c r="G108" s="64"/>
      <c r="H108" s="65">
        <v>99</v>
      </c>
      <c r="I108" s="66">
        <v>99</v>
      </c>
      <c r="J108" s="65" t="s">
        <v>324</v>
      </c>
      <c r="K108" s="65" t="s">
        <v>245</v>
      </c>
      <c r="L108" s="66" t="s">
        <v>327</v>
      </c>
      <c r="M108" s="66" t="s">
        <v>297</v>
      </c>
      <c r="N108" s="67"/>
      <c r="O108" s="68" t="s">
        <v>1196</v>
      </c>
      <c r="P108" s="66" t="s">
        <v>304</v>
      </c>
      <c r="Q108" s="67" t="s">
        <v>1182</v>
      </c>
      <c r="R108" s="66" t="s">
        <v>1257</v>
      </c>
      <c r="S108" s="66" t="s">
        <v>124</v>
      </c>
      <c r="T108" s="68" t="s">
        <v>1264</v>
      </c>
      <c r="U108" s="67"/>
      <c r="V108" s="68"/>
      <c r="X108" s="68"/>
    </row>
    <row r="109" spans="1:24" s="69" customFormat="1" ht="13.15" customHeight="1" x14ac:dyDescent="0.2">
      <c r="A109" s="63" t="s">
        <v>120</v>
      </c>
      <c r="B109" s="70" t="s">
        <v>125</v>
      </c>
      <c r="C109" s="66" t="s">
        <v>1257</v>
      </c>
      <c r="D109" s="66" t="s">
        <v>124</v>
      </c>
      <c r="E109" s="64" t="s">
        <v>1264</v>
      </c>
      <c r="F109" s="65" t="s">
        <v>125</v>
      </c>
      <c r="G109" s="64"/>
      <c r="H109" s="65">
        <v>35</v>
      </c>
      <c r="I109" s="66">
        <v>35</v>
      </c>
      <c r="J109" s="65" t="s">
        <v>324</v>
      </c>
      <c r="K109" s="65" t="s">
        <v>245</v>
      </c>
      <c r="L109" s="66" t="s">
        <v>327</v>
      </c>
      <c r="M109" s="66" t="s">
        <v>297</v>
      </c>
      <c r="N109" s="67"/>
      <c r="O109" s="68" t="s">
        <v>1196</v>
      </c>
      <c r="P109" s="66" t="s">
        <v>304</v>
      </c>
      <c r="Q109" s="67" t="s">
        <v>1182</v>
      </c>
      <c r="R109" s="66" t="s">
        <v>1257</v>
      </c>
      <c r="S109" s="66" t="s">
        <v>124</v>
      </c>
      <c r="T109" s="68" t="s">
        <v>1264</v>
      </c>
      <c r="U109" s="67"/>
      <c r="V109" s="68"/>
      <c r="X109" s="68"/>
    </row>
    <row r="110" spans="1:24" s="69" customFormat="1" ht="13.15" customHeight="1" x14ac:dyDescent="0.2">
      <c r="A110" s="63" t="s">
        <v>120</v>
      </c>
      <c r="B110" s="140" t="s">
        <v>1124</v>
      </c>
      <c r="C110" s="141" t="s">
        <v>1291</v>
      </c>
      <c r="D110" s="141" t="s">
        <v>122</v>
      </c>
      <c r="E110" s="115" t="s">
        <v>1264</v>
      </c>
      <c r="F110" s="65"/>
      <c r="G110" s="64"/>
      <c r="H110" s="65">
        <v>300</v>
      </c>
      <c r="I110" s="66">
        <v>300</v>
      </c>
      <c r="J110" s="65" t="s">
        <v>324</v>
      </c>
      <c r="K110" s="139" t="s">
        <v>245</v>
      </c>
      <c r="L110" s="141" t="s">
        <v>244</v>
      </c>
      <c r="M110" s="66" t="s">
        <v>297</v>
      </c>
      <c r="N110" s="67"/>
      <c r="O110" s="68" t="s">
        <v>1196</v>
      </c>
      <c r="P110" s="66" t="s">
        <v>1198</v>
      </c>
      <c r="Q110" s="67" t="s">
        <v>122</v>
      </c>
      <c r="R110" s="141" t="s">
        <v>1291</v>
      </c>
      <c r="S110" s="141" t="s">
        <v>122</v>
      </c>
      <c r="T110" s="159" t="s">
        <v>1264</v>
      </c>
      <c r="U110" s="67"/>
      <c r="V110" s="118" t="s">
        <v>1125</v>
      </c>
    </row>
    <row r="111" spans="1:24" s="69" customFormat="1" ht="13.15" customHeight="1" x14ac:dyDescent="0.2">
      <c r="A111" s="63" t="s">
        <v>120</v>
      </c>
      <c r="B111" s="70" t="s">
        <v>126</v>
      </c>
      <c r="C111" s="66" t="s">
        <v>1253</v>
      </c>
      <c r="D111" s="63" t="s">
        <v>1277</v>
      </c>
      <c r="E111" s="64" t="s">
        <v>330</v>
      </c>
      <c r="F111" s="65" t="s">
        <v>1278</v>
      </c>
      <c r="G111" s="64"/>
      <c r="H111" s="65">
        <v>45</v>
      </c>
      <c r="I111" s="66">
        <v>45</v>
      </c>
      <c r="J111" s="65" t="s">
        <v>324</v>
      </c>
      <c r="K111" s="65" t="s">
        <v>246</v>
      </c>
      <c r="L111" s="66" t="s">
        <v>161</v>
      </c>
      <c r="M111" s="66" t="s">
        <v>297</v>
      </c>
      <c r="N111" s="67"/>
      <c r="O111" s="68" t="s">
        <v>1196</v>
      </c>
      <c r="P111" s="66" t="s">
        <v>305</v>
      </c>
      <c r="Q111" s="67" t="s">
        <v>1181</v>
      </c>
      <c r="R111" s="66" t="s">
        <v>1253</v>
      </c>
      <c r="S111" s="66" t="s">
        <v>1277</v>
      </c>
      <c r="T111" s="68" t="s">
        <v>330</v>
      </c>
      <c r="U111" s="67"/>
    </row>
    <row r="112" spans="1:24" s="69" customFormat="1" ht="13.15" customHeight="1" x14ac:dyDescent="0.2">
      <c r="A112" s="63" t="s">
        <v>120</v>
      </c>
      <c r="B112" s="70" t="s">
        <v>128</v>
      </c>
      <c r="C112" s="66" t="s">
        <v>1257</v>
      </c>
      <c r="D112" s="66" t="s">
        <v>1302</v>
      </c>
      <c r="E112" s="64" t="s">
        <v>1264</v>
      </c>
      <c r="F112" s="65" t="s">
        <v>1303</v>
      </c>
      <c r="G112" s="64"/>
      <c r="H112" s="65">
        <v>39</v>
      </c>
      <c r="I112" s="66">
        <v>39</v>
      </c>
      <c r="J112" s="65" t="s">
        <v>324</v>
      </c>
      <c r="K112" s="65" t="s">
        <v>245</v>
      </c>
      <c r="L112" s="66" t="s">
        <v>161</v>
      </c>
      <c r="M112" s="66" t="s">
        <v>297</v>
      </c>
      <c r="N112" s="67"/>
      <c r="O112" s="68" t="s">
        <v>1196</v>
      </c>
      <c r="P112" s="66"/>
      <c r="Q112" s="67"/>
      <c r="R112" s="66" t="s">
        <v>1257</v>
      </c>
      <c r="S112" s="66" t="s">
        <v>1302</v>
      </c>
      <c r="T112" s="68" t="s">
        <v>1264</v>
      </c>
      <c r="U112" s="67"/>
      <c r="V112" s="68"/>
      <c r="X112" s="68"/>
    </row>
    <row r="113" spans="1:24" s="69" customFormat="1" ht="13.15" customHeight="1" x14ac:dyDescent="0.2">
      <c r="A113" s="63" t="s">
        <v>120</v>
      </c>
      <c r="B113" s="70" t="s">
        <v>129</v>
      </c>
      <c r="C113" s="66" t="s">
        <v>1270</v>
      </c>
      <c r="D113" s="66" t="s">
        <v>166</v>
      </c>
      <c r="E113" s="64" t="s">
        <v>328</v>
      </c>
      <c r="F113" s="65" t="s">
        <v>1272</v>
      </c>
      <c r="G113" s="64" t="s">
        <v>279</v>
      </c>
      <c r="H113" s="65">
        <v>39</v>
      </c>
      <c r="I113" s="66">
        <v>198</v>
      </c>
      <c r="J113" s="65" t="s">
        <v>324</v>
      </c>
      <c r="K113" s="65" t="s">
        <v>246</v>
      </c>
      <c r="L113" s="66" t="s">
        <v>161</v>
      </c>
      <c r="M113" s="66" t="s">
        <v>297</v>
      </c>
      <c r="N113" s="67"/>
      <c r="O113" s="68" t="s">
        <v>1196</v>
      </c>
      <c r="P113" s="66"/>
      <c r="Q113" s="67"/>
      <c r="R113" s="66" t="s">
        <v>1270</v>
      </c>
      <c r="S113" s="58" t="s">
        <v>166</v>
      </c>
      <c r="T113" s="68" t="s">
        <v>328</v>
      </c>
      <c r="U113" s="67"/>
    </row>
    <row r="114" spans="1:24" s="69" customFormat="1" ht="13.15" customHeight="1" x14ac:dyDescent="0.2">
      <c r="A114" s="63" t="s">
        <v>120</v>
      </c>
      <c r="B114" s="140" t="s">
        <v>1146</v>
      </c>
      <c r="C114" s="141" t="s">
        <v>1291</v>
      </c>
      <c r="D114" s="141" t="s">
        <v>1292</v>
      </c>
      <c r="E114" s="115" t="s">
        <v>94</v>
      </c>
      <c r="F114" s="65"/>
      <c r="G114" s="64"/>
      <c r="H114" s="65">
        <v>135</v>
      </c>
      <c r="I114" s="66">
        <v>135</v>
      </c>
      <c r="J114" s="65" t="s">
        <v>324</v>
      </c>
      <c r="K114" s="139" t="s">
        <v>245</v>
      </c>
      <c r="L114" s="141" t="s">
        <v>244</v>
      </c>
      <c r="M114" s="66" t="s">
        <v>297</v>
      </c>
      <c r="N114" s="67"/>
      <c r="O114" s="68" t="s">
        <v>1196</v>
      </c>
      <c r="P114" s="66" t="s">
        <v>516</v>
      </c>
      <c r="Q114" s="67" t="s">
        <v>122</v>
      </c>
      <c r="R114" s="66" t="s">
        <v>1253</v>
      </c>
      <c r="S114" s="66" t="s">
        <v>1277</v>
      </c>
      <c r="T114" s="68" t="s">
        <v>330</v>
      </c>
      <c r="U114" s="67"/>
    </row>
    <row r="115" spans="1:24" s="69" customFormat="1" ht="13.15" customHeight="1" x14ac:dyDescent="0.2">
      <c r="A115" s="63" t="s">
        <v>120</v>
      </c>
      <c r="B115" s="70" t="s">
        <v>130</v>
      </c>
      <c r="C115" s="66" t="s">
        <v>1270</v>
      </c>
      <c r="D115" s="66" t="s">
        <v>163</v>
      </c>
      <c r="E115" s="64" t="s">
        <v>328</v>
      </c>
      <c r="F115" s="71" t="s">
        <v>71</v>
      </c>
      <c r="G115" s="64" t="s">
        <v>280</v>
      </c>
      <c r="H115" s="65">
        <v>18</v>
      </c>
      <c r="I115" s="66">
        <v>290</v>
      </c>
      <c r="J115" s="65" t="s">
        <v>324</v>
      </c>
      <c r="K115" s="65" t="s">
        <v>245</v>
      </c>
      <c r="L115" s="72" t="s">
        <v>161</v>
      </c>
      <c r="M115" s="66" t="s">
        <v>297</v>
      </c>
      <c r="N115" s="67"/>
      <c r="O115" s="68" t="s">
        <v>1196</v>
      </c>
      <c r="P115" s="66" t="s">
        <v>300</v>
      </c>
      <c r="Q115" s="67" t="s">
        <v>303</v>
      </c>
      <c r="R115" s="66" t="s">
        <v>1270</v>
      </c>
      <c r="S115" s="66" t="s">
        <v>75</v>
      </c>
      <c r="T115" s="68" t="s">
        <v>328</v>
      </c>
      <c r="U115" s="67"/>
      <c r="V115" s="69" t="s">
        <v>373</v>
      </c>
      <c r="W115" s="158" t="s">
        <v>374</v>
      </c>
    </row>
    <row r="116" spans="1:24" s="69" customFormat="1" ht="13.15" customHeight="1" x14ac:dyDescent="0.2">
      <c r="A116" s="63" t="s">
        <v>120</v>
      </c>
      <c r="B116" s="140" t="s">
        <v>1127</v>
      </c>
      <c r="C116" s="66" t="s">
        <v>1253</v>
      </c>
      <c r="D116" s="66" t="s">
        <v>1277</v>
      </c>
      <c r="E116" s="64" t="s">
        <v>330</v>
      </c>
      <c r="F116" s="65"/>
      <c r="G116" s="64"/>
      <c r="H116" s="65">
        <v>82</v>
      </c>
      <c r="I116" s="66">
        <v>82</v>
      </c>
      <c r="J116" s="65" t="s">
        <v>324</v>
      </c>
      <c r="K116" s="65" t="s">
        <v>246</v>
      </c>
      <c r="L116" s="72" t="s">
        <v>161</v>
      </c>
      <c r="M116" s="66" t="s">
        <v>297</v>
      </c>
      <c r="N116" s="67"/>
      <c r="O116" s="68" t="s">
        <v>1196</v>
      </c>
      <c r="P116" s="66" t="s">
        <v>1199</v>
      </c>
      <c r="Q116" s="67" t="s">
        <v>1189</v>
      </c>
      <c r="R116" s="66" t="s">
        <v>1253</v>
      </c>
      <c r="S116" s="66" t="s">
        <v>1277</v>
      </c>
      <c r="T116" s="68" t="s">
        <v>330</v>
      </c>
      <c r="U116" s="67"/>
      <c r="W116" s="68"/>
    </row>
    <row r="117" spans="1:24" s="69" customFormat="1" ht="13.15" customHeight="1" x14ac:dyDescent="0.2">
      <c r="A117" s="63" t="s">
        <v>120</v>
      </c>
      <c r="B117" s="70" t="s">
        <v>131</v>
      </c>
      <c r="C117" s="66" t="s">
        <v>1270</v>
      </c>
      <c r="D117" s="66" t="s">
        <v>163</v>
      </c>
      <c r="E117" s="64" t="s">
        <v>328</v>
      </c>
      <c r="F117" s="71" t="s">
        <v>132</v>
      </c>
      <c r="G117" s="64" t="s">
        <v>281</v>
      </c>
      <c r="H117" s="65">
        <v>40</v>
      </c>
      <c r="I117" s="66">
        <v>325</v>
      </c>
      <c r="J117" s="65" t="s">
        <v>324</v>
      </c>
      <c r="K117" s="65" t="s">
        <v>245</v>
      </c>
      <c r="L117" s="72" t="s">
        <v>161</v>
      </c>
      <c r="M117" s="66" t="s">
        <v>297</v>
      </c>
      <c r="N117" s="67"/>
      <c r="O117" s="68" t="s">
        <v>1196</v>
      </c>
      <c r="P117" s="66" t="s">
        <v>300</v>
      </c>
      <c r="Q117" s="67" t="s">
        <v>303</v>
      </c>
      <c r="R117" s="66" t="s">
        <v>1270</v>
      </c>
      <c r="S117" s="66" t="s">
        <v>75</v>
      </c>
      <c r="T117" s="68" t="s">
        <v>328</v>
      </c>
      <c r="U117" s="67"/>
      <c r="V117" s="69" t="s">
        <v>375</v>
      </c>
      <c r="W117" s="158" t="s">
        <v>376</v>
      </c>
    </row>
    <row r="118" spans="1:24" s="69" customFormat="1" ht="13.15" customHeight="1" x14ac:dyDescent="0.2">
      <c r="A118" s="63" t="s">
        <v>120</v>
      </c>
      <c r="B118" s="70" t="s">
        <v>133</v>
      </c>
      <c r="C118" s="66" t="s">
        <v>1253</v>
      </c>
      <c r="D118" s="63" t="s">
        <v>1277</v>
      </c>
      <c r="E118" s="64" t="s">
        <v>330</v>
      </c>
      <c r="F118" s="65" t="s">
        <v>1278</v>
      </c>
      <c r="G118" s="64"/>
      <c r="H118" s="65">
        <v>139</v>
      </c>
      <c r="I118" s="66">
        <v>139</v>
      </c>
      <c r="J118" s="65" t="s">
        <v>324</v>
      </c>
      <c r="K118" s="65" t="s">
        <v>246</v>
      </c>
      <c r="L118" s="66" t="s">
        <v>161</v>
      </c>
      <c r="M118" s="66" t="s">
        <v>297</v>
      </c>
      <c r="N118" s="67"/>
      <c r="O118" s="68" t="s">
        <v>1196</v>
      </c>
      <c r="P118" s="66" t="s">
        <v>1199</v>
      </c>
      <c r="Q118" s="67" t="s">
        <v>1189</v>
      </c>
      <c r="R118" s="66" t="s">
        <v>1253</v>
      </c>
      <c r="S118" s="66" t="s">
        <v>1277</v>
      </c>
      <c r="T118" s="68" t="s">
        <v>330</v>
      </c>
      <c r="U118" s="67"/>
    </row>
    <row r="119" spans="1:24" s="69" customFormat="1" ht="13.15" customHeight="1" x14ac:dyDescent="0.2">
      <c r="A119" s="63" t="s">
        <v>120</v>
      </c>
      <c r="B119" s="70" t="s">
        <v>134</v>
      </c>
      <c r="C119" s="66" t="s">
        <v>1291</v>
      </c>
      <c r="D119" s="66" t="s">
        <v>1292</v>
      </c>
      <c r="E119" s="64" t="s">
        <v>94</v>
      </c>
      <c r="F119" s="65" t="s">
        <v>135</v>
      </c>
      <c r="G119" s="64"/>
      <c r="H119" s="65">
        <v>22</v>
      </c>
      <c r="I119" s="66">
        <v>22</v>
      </c>
      <c r="J119" s="65" t="s">
        <v>324</v>
      </c>
      <c r="K119" s="65" t="s">
        <v>245</v>
      </c>
      <c r="L119" s="66" t="s">
        <v>161</v>
      </c>
      <c r="M119" s="66" t="s">
        <v>298</v>
      </c>
      <c r="N119" s="67" t="s">
        <v>327</v>
      </c>
      <c r="O119" s="68" t="s">
        <v>1196</v>
      </c>
      <c r="P119" s="66" t="s">
        <v>304</v>
      </c>
      <c r="Q119" s="67" t="s">
        <v>1182</v>
      </c>
      <c r="R119" s="66" t="s">
        <v>717</v>
      </c>
      <c r="S119" s="66" t="s">
        <v>717</v>
      </c>
      <c r="T119" s="68" t="s">
        <v>94</v>
      </c>
      <c r="U119" s="67"/>
      <c r="W119" s="68"/>
    </row>
    <row r="120" spans="1:24" s="69" customFormat="1" ht="13.15" customHeight="1" x14ac:dyDescent="0.2">
      <c r="A120" s="63" t="s">
        <v>120</v>
      </c>
      <c r="B120" s="70" t="s">
        <v>136</v>
      </c>
      <c r="C120" s="66" t="s">
        <v>1280</v>
      </c>
      <c r="D120" s="66" t="s">
        <v>986</v>
      </c>
      <c r="E120" s="64" t="s">
        <v>328</v>
      </c>
      <c r="F120" s="65" t="s">
        <v>138</v>
      </c>
      <c r="G120" s="64" t="s">
        <v>282</v>
      </c>
      <c r="H120" s="65">
        <v>88</v>
      </c>
      <c r="I120" s="66">
        <v>229</v>
      </c>
      <c r="J120" s="65" t="s">
        <v>324</v>
      </c>
      <c r="K120" s="65" t="s">
        <v>245</v>
      </c>
      <c r="L120" s="66" t="s">
        <v>161</v>
      </c>
      <c r="M120" s="66" t="s">
        <v>297</v>
      </c>
      <c r="N120" s="67"/>
      <c r="O120" s="68" t="s">
        <v>1196</v>
      </c>
      <c r="P120" s="66" t="s">
        <v>300</v>
      </c>
      <c r="Q120" s="67" t="s">
        <v>303</v>
      </c>
      <c r="R120" s="66" t="s">
        <v>1280</v>
      </c>
      <c r="S120" s="66" t="s">
        <v>137</v>
      </c>
      <c r="T120" s="68" t="s">
        <v>328</v>
      </c>
      <c r="U120" s="67"/>
      <c r="V120" s="69" t="s">
        <v>377</v>
      </c>
      <c r="W120" s="158" t="s">
        <v>378</v>
      </c>
    </row>
    <row r="121" spans="1:24" s="69" customFormat="1" ht="13.15" customHeight="1" x14ac:dyDescent="0.2">
      <c r="A121" s="63" t="s">
        <v>120</v>
      </c>
      <c r="B121" s="140" t="s">
        <v>1126</v>
      </c>
      <c r="C121" s="66" t="s">
        <v>1253</v>
      </c>
      <c r="D121" s="63" t="s">
        <v>1277</v>
      </c>
      <c r="E121" s="64" t="s">
        <v>330</v>
      </c>
      <c r="F121" s="65" t="s">
        <v>1278</v>
      </c>
      <c r="G121" s="64"/>
      <c r="H121" s="65">
        <v>96</v>
      </c>
      <c r="I121" s="66">
        <v>96</v>
      </c>
      <c r="J121" s="65" t="s">
        <v>324</v>
      </c>
      <c r="K121" s="65" t="s">
        <v>246</v>
      </c>
      <c r="L121" s="66" t="s">
        <v>161</v>
      </c>
      <c r="M121" s="66" t="s">
        <v>297</v>
      </c>
      <c r="N121" s="67"/>
      <c r="O121" s="68" t="s">
        <v>1196</v>
      </c>
      <c r="P121" s="66" t="s">
        <v>305</v>
      </c>
      <c r="Q121" s="67" t="s">
        <v>1181</v>
      </c>
      <c r="R121" s="66" t="s">
        <v>1253</v>
      </c>
      <c r="S121" s="66" t="s">
        <v>1277</v>
      </c>
      <c r="T121" s="68" t="s">
        <v>330</v>
      </c>
      <c r="U121" s="67"/>
    </row>
    <row r="122" spans="1:24" s="69" customFormat="1" ht="13.15" customHeight="1" x14ac:dyDescent="0.2">
      <c r="A122" s="63" t="s">
        <v>120</v>
      </c>
      <c r="B122" s="70" t="s">
        <v>995</v>
      </c>
      <c r="C122" s="66" t="s">
        <v>1257</v>
      </c>
      <c r="D122" s="66" t="s">
        <v>1302</v>
      </c>
      <c r="E122" s="64" t="s">
        <v>1264</v>
      </c>
      <c r="F122" s="65" t="s">
        <v>1068</v>
      </c>
      <c r="G122" s="64"/>
      <c r="H122" s="65">
        <v>25</v>
      </c>
      <c r="I122" s="66">
        <v>25</v>
      </c>
      <c r="J122" s="65" t="s">
        <v>324</v>
      </c>
      <c r="K122" s="65" t="s">
        <v>246</v>
      </c>
      <c r="L122" s="66" t="s">
        <v>161</v>
      </c>
      <c r="M122" s="66" t="s">
        <v>297</v>
      </c>
      <c r="N122" s="67"/>
      <c r="O122" s="68" t="s">
        <v>1196</v>
      </c>
      <c r="P122" s="68"/>
      <c r="Q122" s="67"/>
      <c r="R122" s="66" t="s">
        <v>1257</v>
      </c>
      <c r="S122" s="66" t="s">
        <v>1302</v>
      </c>
      <c r="T122" s="68" t="s">
        <v>1264</v>
      </c>
      <c r="U122" s="67"/>
      <c r="V122" s="68" t="s">
        <v>998</v>
      </c>
      <c r="W122" s="158" t="s">
        <v>999</v>
      </c>
      <c r="X122" s="68"/>
    </row>
    <row r="123" spans="1:24" s="69" customFormat="1" ht="13.15" customHeight="1" x14ac:dyDescent="0.2">
      <c r="A123" s="63" t="s">
        <v>120</v>
      </c>
      <c r="B123" s="70" t="s">
        <v>139</v>
      </c>
      <c r="C123" s="66" t="s">
        <v>140</v>
      </c>
      <c r="D123" s="66" t="s">
        <v>141</v>
      </c>
      <c r="E123" s="64" t="s">
        <v>1264</v>
      </c>
      <c r="F123" s="65"/>
      <c r="G123" s="64"/>
      <c r="H123" s="221">
        <v>47</v>
      </c>
      <c r="I123" s="226">
        <v>84</v>
      </c>
      <c r="J123" s="65" t="s">
        <v>324</v>
      </c>
      <c r="K123" s="65" t="s">
        <v>245</v>
      </c>
      <c r="L123" s="66" t="s">
        <v>244</v>
      </c>
      <c r="M123" s="66" t="s">
        <v>297</v>
      </c>
      <c r="N123" s="67"/>
      <c r="O123" s="68" t="s">
        <v>1196</v>
      </c>
      <c r="P123" s="66" t="s">
        <v>1200</v>
      </c>
      <c r="Q123" s="67" t="s">
        <v>1201</v>
      </c>
      <c r="R123" s="66" t="s">
        <v>140</v>
      </c>
      <c r="S123" s="66" t="s">
        <v>141</v>
      </c>
      <c r="T123" s="68" t="s">
        <v>1264</v>
      </c>
      <c r="U123" s="67"/>
    </row>
    <row r="124" spans="1:24" s="69" customFormat="1" ht="13.15" customHeight="1" x14ac:dyDescent="0.2">
      <c r="A124" s="63" t="s">
        <v>120</v>
      </c>
      <c r="B124" s="70" t="s">
        <v>142</v>
      </c>
      <c r="C124" s="66" t="s">
        <v>1270</v>
      </c>
      <c r="D124" s="66" t="s">
        <v>358</v>
      </c>
      <c r="E124" s="64" t="s">
        <v>328</v>
      </c>
      <c r="F124" s="65"/>
      <c r="G124" s="115" t="s">
        <v>900</v>
      </c>
      <c r="H124" s="221"/>
      <c r="I124" s="226"/>
      <c r="J124" s="65" t="s">
        <v>324</v>
      </c>
      <c r="K124" s="65" t="s">
        <v>245</v>
      </c>
      <c r="L124" s="66" t="s">
        <v>244</v>
      </c>
      <c r="M124" s="66" t="s">
        <v>297</v>
      </c>
      <c r="N124" s="67"/>
      <c r="O124" s="68" t="s">
        <v>1196</v>
      </c>
      <c r="P124" s="68"/>
      <c r="Q124" s="67"/>
      <c r="R124" s="66" t="s">
        <v>1270</v>
      </c>
      <c r="S124" s="66" t="s">
        <v>358</v>
      </c>
      <c r="T124" s="68" t="s">
        <v>328</v>
      </c>
      <c r="U124" s="67"/>
    </row>
    <row r="125" spans="1:24" s="69" customFormat="1" ht="13.15" customHeight="1" x14ac:dyDescent="0.2">
      <c r="A125" s="63" t="s">
        <v>120</v>
      </c>
      <c r="B125" s="70" t="s">
        <v>143</v>
      </c>
      <c r="C125" s="66" t="s">
        <v>1257</v>
      </c>
      <c r="D125" s="66" t="s">
        <v>1302</v>
      </c>
      <c r="E125" s="64" t="s">
        <v>1264</v>
      </c>
      <c r="F125" s="65" t="s">
        <v>1303</v>
      </c>
      <c r="G125" s="64"/>
      <c r="H125" s="65">
        <v>39</v>
      </c>
      <c r="I125" s="66">
        <v>39</v>
      </c>
      <c r="J125" s="65" t="s">
        <v>324</v>
      </c>
      <c r="K125" s="65" t="s">
        <v>245</v>
      </c>
      <c r="L125" s="66" t="s">
        <v>161</v>
      </c>
      <c r="M125" s="66" t="s">
        <v>297</v>
      </c>
      <c r="N125" s="67"/>
      <c r="O125" s="68" t="s">
        <v>1196</v>
      </c>
      <c r="P125" s="68"/>
      <c r="Q125" s="67"/>
      <c r="R125" s="66" t="s">
        <v>1257</v>
      </c>
      <c r="S125" s="66" t="s">
        <v>1302</v>
      </c>
      <c r="T125" s="68" t="s">
        <v>1264</v>
      </c>
      <c r="U125" s="67"/>
      <c r="V125" s="68"/>
      <c r="W125" s="68"/>
      <c r="X125" s="68"/>
    </row>
    <row r="126" spans="1:24" s="69" customFormat="1" ht="13.15" customHeight="1" x14ac:dyDescent="0.2">
      <c r="A126" s="63" t="s">
        <v>120</v>
      </c>
      <c r="B126" s="70" t="s">
        <v>144</v>
      </c>
      <c r="C126" s="66" t="s">
        <v>1253</v>
      </c>
      <c r="D126" s="63" t="s">
        <v>1277</v>
      </c>
      <c r="E126" s="64" t="s">
        <v>330</v>
      </c>
      <c r="F126" s="65" t="s">
        <v>1278</v>
      </c>
      <c r="G126" s="64"/>
      <c r="H126" s="65">
        <v>68</v>
      </c>
      <c r="I126" s="66">
        <v>68</v>
      </c>
      <c r="J126" s="65" t="s">
        <v>324</v>
      </c>
      <c r="K126" s="65" t="s">
        <v>246</v>
      </c>
      <c r="L126" s="66" t="s">
        <v>161</v>
      </c>
      <c r="M126" s="66" t="s">
        <v>297</v>
      </c>
      <c r="N126" s="67"/>
      <c r="O126" s="68" t="s">
        <v>1196</v>
      </c>
      <c r="P126" s="66" t="s">
        <v>305</v>
      </c>
      <c r="Q126" s="67" t="s">
        <v>1181</v>
      </c>
      <c r="R126" s="66" t="s">
        <v>1253</v>
      </c>
      <c r="S126" s="66" t="s">
        <v>1277</v>
      </c>
      <c r="T126" s="68" t="s">
        <v>330</v>
      </c>
      <c r="U126" s="67"/>
      <c r="W126" s="68"/>
    </row>
    <row r="127" spans="1:24" s="69" customFormat="1" ht="13.15" customHeight="1" x14ac:dyDescent="0.2">
      <c r="A127" s="63" t="s">
        <v>120</v>
      </c>
      <c r="B127" s="70" t="s">
        <v>145</v>
      </c>
      <c r="C127" s="66" t="s">
        <v>140</v>
      </c>
      <c r="D127" s="66" t="s">
        <v>146</v>
      </c>
      <c r="E127" s="64" t="s">
        <v>1264</v>
      </c>
      <c r="F127" s="65" t="s">
        <v>147</v>
      </c>
      <c r="G127" s="64"/>
      <c r="H127" s="65">
        <v>59</v>
      </c>
      <c r="I127" s="66">
        <v>59</v>
      </c>
      <c r="J127" s="65" t="s">
        <v>324</v>
      </c>
      <c r="K127" s="65" t="s">
        <v>245</v>
      </c>
      <c r="L127" s="66" t="s">
        <v>327</v>
      </c>
      <c r="M127" s="66" t="s">
        <v>298</v>
      </c>
      <c r="N127" s="67" t="s">
        <v>327</v>
      </c>
      <c r="O127" s="68" t="s">
        <v>1196</v>
      </c>
      <c r="P127" s="66" t="s">
        <v>305</v>
      </c>
      <c r="Q127" s="67" t="s">
        <v>1181</v>
      </c>
      <c r="R127" s="66" t="s">
        <v>1253</v>
      </c>
      <c r="S127" s="66" t="s">
        <v>1277</v>
      </c>
      <c r="T127" s="68" t="s">
        <v>330</v>
      </c>
      <c r="U127" s="67"/>
      <c r="W127" s="68"/>
    </row>
    <row r="128" spans="1:24" s="69" customFormat="1" ht="13.15" customHeight="1" x14ac:dyDescent="0.2">
      <c r="A128" s="63" t="s">
        <v>120</v>
      </c>
      <c r="B128" s="70" t="s">
        <v>148</v>
      </c>
      <c r="C128" s="66" t="s">
        <v>140</v>
      </c>
      <c r="D128" s="66" t="s">
        <v>141</v>
      </c>
      <c r="E128" s="64" t="s">
        <v>1264</v>
      </c>
      <c r="F128" s="65"/>
      <c r="G128" s="64"/>
      <c r="H128" s="221">
        <v>78</v>
      </c>
      <c r="I128" s="226">
        <v>339</v>
      </c>
      <c r="J128" s="65" t="s">
        <v>324</v>
      </c>
      <c r="K128" s="65" t="s">
        <v>245</v>
      </c>
      <c r="L128" s="66" t="s">
        <v>244</v>
      </c>
      <c r="M128" s="66" t="s">
        <v>297</v>
      </c>
      <c r="N128" s="67"/>
      <c r="O128" s="68" t="s">
        <v>1196</v>
      </c>
      <c r="P128" s="66" t="s">
        <v>1200</v>
      </c>
      <c r="Q128" s="67" t="s">
        <v>1201</v>
      </c>
      <c r="R128" s="66" t="s">
        <v>140</v>
      </c>
      <c r="S128" s="66" t="s">
        <v>141</v>
      </c>
      <c r="T128" s="68" t="s">
        <v>1264</v>
      </c>
      <c r="U128" s="67"/>
      <c r="W128" s="68"/>
    </row>
    <row r="129" spans="1:24" s="69" customFormat="1" ht="13.15" customHeight="1" x14ac:dyDescent="0.2">
      <c r="A129" s="63" t="s">
        <v>120</v>
      </c>
      <c r="B129" s="70" t="s">
        <v>149</v>
      </c>
      <c r="C129" s="66" t="s">
        <v>1270</v>
      </c>
      <c r="D129" s="66" t="s">
        <v>358</v>
      </c>
      <c r="E129" s="64" t="s">
        <v>328</v>
      </c>
      <c r="F129" s="65"/>
      <c r="G129" s="227" t="s">
        <v>901</v>
      </c>
      <c r="H129" s="221"/>
      <c r="I129" s="226"/>
      <c r="J129" s="65" t="s">
        <v>324</v>
      </c>
      <c r="K129" s="65" t="s">
        <v>245</v>
      </c>
      <c r="L129" s="66" t="s">
        <v>244</v>
      </c>
      <c r="M129" s="66" t="s">
        <v>297</v>
      </c>
      <c r="N129" s="67"/>
      <c r="O129" s="68" t="s">
        <v>1196</v>
      </c>
      <c r="P129" s="68"/>
      <c r="Q129" s="67"/>
      <c r="R129" s="66" t="s">
        <v>1270</v>
      </c>
      <c r="S129" s="66" t="s">
        <v>358</v>
      </c>
      <c r="T129" s="68" t="s">
        <v>328</v>
      </c>
      <c r="U129" s="67"/>
      <c r="W129" s="68"/>
    </row>
    <row r="130" spans="1:24" s="69" customFormat="1" ht="13.15" customHeight="1" x14ac:dyDescent="0.2">
      <c r="A130" s="63" t="s">
        <v>120</v>
      </c>
      <c r="B130" s="70" t="s">
        <v>150</v>
      </c>
      <c r="C130" s="66" t="s">
        <v>1270</v>
      </c>
      <c r="D130" s="66" t="s">
        <v>358</v>
      </c>
      <c r="E130" s="64" t="s">
        <v>328</v>
      </c>
      <c r="F130" s="65"/>
      <c r="G130" s="227"/>
      <c r="H130" s="221"/>
      <c r="I130" s="226"/>
      <c r="J130" s="65" t="s">
        <v>324</v>
      </c>
      <c r="K130" s="65" t="s">
        <v>245</v>
      </c>
      <c r="L130" s="66" t="s">
        <v>244</v>
      </c>
      <c r="M130" s="66" t="s">
        <v>297</v>
      </c>
      <c r="N130" s="67"/>
      <c r="O130" s="68" t="s">
        <v>1196</v>
      </c>
      <c r="P130" s="68"/>
      <c r="Q130" s="67"/>
      <c r="R130" s="66" t="s">
        <v>1270</v>
      </c>
      <c r="S130" s="66" t="s">
        <v>358</v>
      </c>
      <c r="T130" s="68" t="s">
        <v>328</v>
      </c>
      <c r="U130" s="67"/>
      <c r="W130" s="68"/>
    </row>
    <row r="131" spans="1:24" s="69" customFormat="1" ht="13.15" customHeight="1" x14ac:dyDescent="0.2">
      <c r="A131" s="63" t="s">
        <v>120</v>
      </c>
      <c r="B131" s="70" t="s">
        <v>996</v>
      </c>
      <c r="C131" s="66" t="s">
        <v>1257</v>
      </c>
      <c r="D131" s="66" t="s">
        <v>1302</v>
      </c>
      <c r="E131" s="64" t="s">
        <v>1264</v>
      </c>
      <c r="F131" s="65" t="s">
        <v>1068</v>
      </c>
      <c r="G131" s="64"/>
      <c r="H131" s="65">
        <v>27</v>
      </c>
      <c r="I131" s="66">
        <v>27</v>
      </c>
      <c r="J131" s="65" t="s">
        <v>324</v>
      </c>
      <c r="K131" s="65" t="s">
        <v>246</v>
      </c>
      <c r="L131" s="66" t="s">
        <v>161</v>
      </c>
      <c r="M131" s="66" t="s">
        <v>297</v>
      </c>
      <c r="N131" s="67"/>
      <c r="O131" s="68" t="s">
        <v>1196</v>
      </c>
      <c r="P131" s="68"/>
      <c r="Q131" s="67"/>
      <c r="R131" s="66" t="s">
        <v>1257</v>
      </c>
      <c r="S131" s="66" t="s">
        <v>1302</v>
      </c>
      <c r="T131" s="68" t="s">
        <v>1264</v>
      </c>
      <c r="U131" s="67"/>
      <c r="V131" s="68" t="s">
        <v>997</v>
      </c>
      <c r="W131" s="158" t="s">
        <v>999</v>
      </c>
      <c r="X131" s="68"/>
    </row>
    <row r="132" spans="1:24" s="69" customFormat="1" ht="13.15" customHeight="1" x14ac:dyDescent="0.2">
      <c r="A132" s="63" t="s">
        <v>120</v>
      </c>
      <c r="B132" s="70" t="s">
        <v>151</v>
      </c>
      <c r="C132" s="66" t="s">
        <v>1257</v>
      </c>
      <c r="D132" s="66" t="s">
        <v>1258</v>
      </c>
      <c r="E132" s="64" t="s">
        <v>328</v>
      </c>
      <c r="F132" s="65" t="s">
        <v>117</v>
      </c>
      <c r="G132" s="64"/>
      <c r="H132" s="221">
        <v>62</v>
      </c>
      <c r="I132" s="226">
        <v>335</v>
      </c>
      <c r="J132" s="65" t="s">
        <v>324</v>
      </c>
      <c r="K132" s="65" t="s">
        <v>245</v>
      </c>
      <c r="L132" s="66" t="s">
        <v>161</v>
      </c>
      <c r="M132" s="66" t="s">
        <v>297</v>
      </c>
      <c r="N132" s="67"/>
      <c r="O132" s="68" t="s">
        <v>1196</v>
      </c>
      <c r="P132" s="66" t="s">
        <v>304</v>
      </c>
      <c r="Q132" s="67" t="s">
        <v>1182</v>
      </c>
      <c r="R132" s="66" t="s">
        <v>1257</v>
      </c>
      <c r="S132" s="66" t="s">
        <v>1258</v>
      </c>
      <c r="T132" s="68" t="s">
        <v>328</v>
      </c>
      <c r="U132" s="67"/>
      <c r="V132" s="68"/>
      <c r="W132" s="68"/>
      <c r="X132" s="68"/>
    </row>
    <row r="133" spans="1:24" s="69" customFormat="1" ht="13.15" customHeight="1" x14ac:dyDescent="0.2">
      <c r="A133" s="63" t="s">
        <v>120</v>
      </c>
      <c r="B133" s="70" t="s">
        <v>152</v>
      </c>
      <c r="C133" s="66" t="s">
        <v>1257</v>
      </c>
      <c r="D133" s="66" t="s">
        <v>1258</v>
      </c>
      <c r="E133" s="64" t="s">
        <v>328</v>
      </c>
      <c r="F133" s="65" t="s">
        <v>117</v>
      </c>
      <c r="G133" s="64" t="s">
        <v>283</v>
      </c>
      <c r="H133" s="221"/>
      <c r="I133" s="226"/>
      <c r="J133" s="65" t="s">
        <v>324</v>
      </c>
      <c r="K133" s="65" t="s">
        <v>245</v>
      </c>
      <c r="L133" s="66" t="s">
        <v>161</v>
      </c>
      <c r="M133" s="66" t="s">
        <v>297</v>
      </c>
      <c r="N133" s="67"/>
      <c r="O133" s="68" t="s">
        <v>1196</v>
      </c>
      <c r="P133" s="68"/>
      <c r="Q133" s="67"/>
      <c r="R133" s="66" t="s">
        <v>1257</v>
      </c>
      <c r="S133" s="66" t="s">
        <v>1258</v>
      </c>
      <c r="T133" s="68" t="s">
        <v>328</v>
      </c>
      <c r="U133" s="67"/>
      <c r="V133" s="68"/>
      <c r="X133" s="68"/>
    </row>
    <row r="134" spans="1:24" s="69" customFormat="1" ht="13.15" customHeight="1" x14ac:dyDescent="0.2">
      <c r="A134" s="63" t="s">
        <v>120</v>
      </c>
      <c r="B134" s="70" t="s">
        <v>153</v>
      </c>
      <c r="C134" s="66" t="s">
        <v>1257</v>
      </c>
      <c r="D134" s="66" t="s">
        <v>118</v>
      </c>
      <c r="E134" s="64" t="s">
        <v>1264</v>
      </c>
      <c r="F134" s="65" t="s">
        <v>1300</v>
      </c>
      <c r="G134" s="64"/>
      <c r="H134" s="65">
        <v>70</v>
      </c>
      <c r="I134" s="66">
        <v>70</v>
      </c>
      <c r="J134" s="65" t="s">
        <v>324</v>
      </c>
      <c r="K134" s="65" t="s">
        <v>245</v>
      </c>
      <c r="L134" s="66" t="s">
        <v>161</v>
      </c>
      <c r="M134" s="66" t="s">
        <v>297</v>
      </c>
      <c r="N134" s="67"/>
      <c r="O134" s="68" t="s">
        <v>1196</v>
      </c>
      <c r="P134" s="66" t="s">
        <v>304</v>
      </c>
      <c r="Q134" s="67" t="s">
        <v>1182</v>
      </c>
      <c r="R134" s="66" t="s">
        <v>1257</v>
      </c>
      <c r="S134" s="66" t="s">
        <v>118</v>
      </c>
      <c r="T134" s="68" t="s">
        <v>1264</v>
      </c>
      <c r="U134" s="67"/>
      <c r="V134" s="68"/>
      <c r="X134" s="68"/>
    </row>
    <row r="135" spans="1:24" s="69" customFormat="1" ht="13.15" customHeight="1" x14ac:dyDescent="0.2">
      <c r="A135" s="63" t="s">
        <v>120</v>
      </c>
      <c r="B135" s="70" t="s">
        <v>154</v>
      </c>
      <c r="C135" s="66" t="s">
        <v>1257</v>
      </c>
      <c r="D135" s="66" t="s">
        <v>1258</v>
      </c>
      <c r="E135" s="64" t="s">
        <v>328</v>
      </c>
      <c r="F135" s="65" t="s">
        <v>1260</v>
      </c>
      <c r="G135" s="64"/>
      <c r="H135" s="65">
        <v>88</v>
      </c>
      <c r="I135" s="66">
        <v>88</v>
      </c>
      <c r="J135" s="65" t="s">
        <v>324</v>
      </c>
      <c r="K135" s="65" t="s">
        <v>245</v>
      </c>
      <c r="L135" s="66" t="s">
        <v>161</v>
      </c>
      <c r="M135" s="66" t="s">
        <v>297</v>
      </c>
      <c r="N135" s="67"/>
      <c r="O135" s="68" t="s">
        <v>1196</v>
      </c>
      <c r="P135" s="66" t="s">
        <v>304</v>
      </c>
      <c r="Q135" s="67" t="s">
        <v>1182</v>
      </c>
      <c r="R135" s="66" t="s">
        <v>1257</v>
      </c>
      <c r="S135" s="66" t="s">
        <v>1258</v>
      </c>
      <c r="T135" s="68" t="s">
        <v>328</v>
      </c>
      <c r="U135" s="67"/>
      <c r="V135" s="68"/>
      <c r="X135" s="68"/>
    </row>
    <row r="136" spans="1:24" s="61" customFormat="1" ht="13.15" customHeight="1" x14ac:dyDescent="0.2">
      <c r="A136" s="179" t="s">
        <v>120</v>
      </c>
      <c r="B136" s="178" t="s">
        <v>435</v>
      </c>
      <c r="C136" s="180" t="s">
        <v>1257</v>
      </c>
      <c r="D136" s="180" t="s">
        <v>1258</v>
      </c>
      <c r="E136" s="181" t="s">
        <v>328</v>
      </c>
      <c r="F136" s="182" t="s">
        <v>1260</v>
      </c>
      <c r="G136" s="181" t="s">
        <v>436</v>
      </c>
      <c r="H136" s="182"/>
      <c r="I136" s="180"/>
      <c r="J136" s="182" t="s">
        <v>324</v>
      </c>
      <c r="K136" s="182" t="s">
        <v>245</v>
      </c>
      <c r="L136" s="180" t="s">
        <v>161</v>
      </c>
      <c r="M136" s="180" t="s">
        <v>297</v>
      </c>
      <c r="N136" s="183"/>
      <c r="O136" s="180" t="s">
        <v>1196</v>
      </c>
      <c r="P136" s="174"/>
      <c r="Q136" s="183"/>
      <c r="R136" s="180" t="s">
        <v>1257</v>
      </c>
      <c r="S136" s="180" t="s">
        <v>1258</v>
      </c>
      <c r="T136" s="174" t="s">
        <v>328</v>
      </c>
      <c r="U136" s="183"/>
      <c r="V136" s="175"/>
      <c r="W136" s="175"/>
    </row>
    <row r="137" spans="1:24" s="69" customFormat="1" ht="13.15" customHeight="1" x14ac:dyDescent="0.2">
      <c r="A137" s="63" t="s">
        <v>120</v>
      </c>
      <c r="B137" s="70" t="s">
        <v>155</v>
      </c>
      <c r="C137" s="66" t="s">
        <v>1257</v>
      </c>
      <c r="D137" s="66" t="s">
        <v>156</v>
      </c>
      <c r="E137" s="64" t="s">
        <v>1264</v>
      </c>
      <c r="F137" s="65" t="s">
        <v>157</v>
      </c>
      <c r="G137" s="64"/>
      <c r="H137" s="65">
        <v>10</v>
      </c>
      <c r="I137" s="66">
        <v>10</v>
      </c>
      <c r="J137" s="65" t="s">
        <v>324</v>
      </c>
      <c r="K137" s="65" t="s">
        <v>245</v>
      </c>
      <c r="L137" s="66" t="s">
        <v>244</v>
      </c>
      <c r="M137" s="66" t="s">
        <v>297</v>
      </c>
      <c r="N137" s="67"/>
      <c r="O137" s="68" t="s">
        <v>1196</v>
      </c>
      <c r="P137" s="66" t="s">
        <v>304</v>
      </c>
      <c r="Q137" s="67" t="s">
        <v>1182</v>
      </c>
      <c r="R137" s="66" t="s">
        <v>1257</v>
      </c>
      <c r="S137" s="66" t="s">
        <v>156</v>
      </c>
      <c r="T137" s="68" t="s">
        <v>1264</v>
      </c>
      <c r="U137" s="67"/>
      <c r="V137" s="68"/>
      <c r="X137" s="68"/>
    </row>
    <row r="138" spans="1:24" s="69" customFormat="1" ht="13.15" customHeight="1" x14ac:dyDescent="0.2">
      <c r="A138" s="63" t="s">
        <v>120</v>
      </c>
      <c r="B138" s="70" t="s">
        <v>158</v>
      </c>
      <c r="C138" s="66" t="s">
        <v>1253</v>
      </c>
      <c r="D138" s="66" t="s">
        <v>46</v>
      </c>
      <c r="E138" s="64" t="s">
        <v>1264</v>
      </c>
      <c r="F138" s="65" t="s">
        <v>1303</v>
      </c>
      <c r="G138" s="64"/>
      <c r="H138" s="65">
        <v>127</v>
      </c>
      <c r="I138" s="66">
        <v>127</v>
      </c>
      <c r="J138" s="65" t="s">
        <v>324</v>
      </c>
      <c r="K138" s="65" t="s">
        <v>246</v>
      </c>
      <c r="L138" s="66" t="s">
        <v>161</v>
      </c>
      <c r="M138" s="66" t="s">
        <v>297</v>
      </c>
      <c r="N138" s="67"/>
      <c r="O138" s="68" t="s">
        <v>1202</v>
      </c>
      <c r="P138" s="66" t="s">
        <v>305</v>
      </c>
      <c r="Q138" s="67" t="s">
        <v>1181</v>
      </c>
      <c r="R138" s="66" t="s">
        <v>1253</v>
      </c>
      <c r="S138" s="66" t="s">
        <v>46</v>
      </c>
      <c r="T138" s="68" t="s">
        <v>1264</v>
      </c>
      <c r="U138" s="67"/>
    </row>
    <row r="139" spans="1:24" s="69" customFormat="1" ht="13.15" customHeight="1" x14ac:dyDescent="0.2">
      <c r="A139" s="63" t="s">
        <v>120</v>
      </c>
      <c r="B139" s="70" t="s">
        <v>1002</v>
      </c>
      <c r="C139" s="66" t="s">
        <v>1291</v>
      </c>
      <c r="D139" s="66" t="s">
        <v>162</v>
      </c>
      <c r="E139" s="64" t="s">
        <v>1264</v>
      </c>
      <c r="F139" s="65" t="s">
        <v>1003</v>
      </c>
      <c r="G139" s="64"/>
      <c r="H139" s="65">
        <v>10</v>
      </c>
      <c r="I139" s="66">
        <v>10</v>
      </c>
      <c r="J139" s="65" t="s">
        <v>324</v>
      </c>
      <c r="K139" s="65" t="s">
        <v>245</v>
      </c>
      <c r="L139" s="141" t="s">
        <v>244</v>
      </c>
      <c r="M139" s="66" t="s">
        <v>297</v>
      </c>
      <c r="N139" s="67"/>
      <c r="O139" s="68" t="s">
        <v>1202</v>
      </c>
      <c r="P139" s="66" t="s">
        <v>305</v>
      </c>
      <c r="Q139" s="67" t="s">
        <v>1181</v>
      </c>
      <c r="R139" s="66" t="s">
        <v>1291</v>
      </c>
      <c r="S139" s="66" t="s">
        <v>162</v>
      </c>
      <c r="T139" s="68" t="s">
        <v>1264</v>
      </c>
      <c r="U139" s="67"/>
    </row>
    <row r="140" spans="1:24" s="69" customFormat="1" ht="13.15" customHeight="1" x14ac:dyDescent="0.2">
      <c r="A140" s="63" t="s">
        <v>120</v>
      </c>
      <c r="B140" s="70" t="s">
        <v>159</v>
      </c>
      <c r="C140" s="66" t="s">
        <v>1257</v>
      </c>
      <c r="D140" s="66" t="s">
        <v>49</v>
      </c>
      <c r="E140" s="64" t="s">
        <v>328</v>
      </c>
      <c r="F140" s="65" t="s">
        <v>43</v>
      </c>
      <c r="G140" s="64"/>
      <c r="H140" s="65">
        <v>32</v>
      </c>
      <c r="I140" s="66">
        <v>32</v>
      </c>
      <c r="J140" s="65" t="s">
        <v>324</v>
      </c>
      <c r="K140" s="65" t="s">
        <v>245</v>
      </c>
      <c r="L140" s="66" t="s">
        <v>161</v>
      </c>
      <c r="M140" s="66" t="s">
        <v>297</v>
      </c>
      <c r="N140" s="67"/>
      <c r="O140" s="68" t="s">
        <v>1202</v>
      </c>
      <c r="P140" s="66" t="s">
        <v>304</v>
      </c>
      <c r="Q140" s="67" t="s">
        <v>1182</v>
      </c>
      <c r="R140" s="66" t="s">
        <v>1257</v>
      </c>
      <c r="S140" s="66" t="s">
        <v>49</v>
      </c>
      <c r="T140" s="68" t="s">
        <v>328</v>
      </c>
      <c r="U140" s="67"/>
      <c r="V140" s="68"/>
      <c r="X140" s="68"/>
    </row>
    <row r="141" spans="1:24" s="69" customFormat="1" ht="13.15" customHeight="1" x14ac:dyDescent="0.2">
      <c r="A141" s="63" t="s">
        <v>120</v>
      </c>
      <c r="B141" s="70" t="s">
        <v>643</v>
      </c>
      <c r="C141" s="66" t="s">
        <v>1291</v>
      </c>
      <c r="D141" s="66" t="s">
        <v>109</v>
      </c>
      <c r="E141" s="64" t="s">
        <v>94</v>
      </c>
      <c r="F141" s="65" t="s">
        <v>642</v>
      </c>
      <c r="G141" s="64"/>
      <c r="H141" s="65">
        <v>68</v>
      </c>
      <c r="I141" s="66">
        <v>68</v>
      </c>
      <c r="J141" s="65" t="s">
        <v>324</v>
      </c>
      <c r="K141" s="65" t="s">
        <v>245</v>
      </c>
      <c r="L141" s="66" t="s">
        <v>244</v>
      </c>
      <c r="M141" s="66" t="s">
        <v>327</v>
      </c>
      <c r="N141" s="67"/>
      <c r="O141" s="68" t="s">
        <v>1202</v>
      </c>
      <c r="P141" s="66" t="s">
        <v>517</v>
      </c>
      <c r="Q141" s="67" t="s">
        <v>518</v>
      </c>
      <c r="R141" s="66" t="s">
        <v>717</v>
      </c>
      <c r="S141" s="66" t="s">
        <v>717</v>
      </c>
      <c r="T141" s="68" t="s">
        <v>1264</v>
      </c>
      <c r="U141" s="67"/>
      <c r="W141" s="68"/>
    </row>
    <row r="142" spans="1:24" s="69" customFormat="1" ht="13.15" customHeight="1" x14ac:dyDescent="0.2">
      <c r="A142" s="63" t="s">
        <v>120</v>
      </c>
      <c r="B142" s="140" t="s">
        <v>1038</v>
      </c>
      <c r="C142" s="141" t="s">
        <v>1253</v>
      </c>
      <c r="D142" s="142" t="s">
        <v>1277</v>
      </c>
      <c r="E142" s="115" t="s">
        <v>330</v>
      </c>
      <c r="F142" s="139" t="s">
        <v>1278</v>
      </c>
      <c r="G142" s="64"/>
      <c r="H142" s="65">
        <v>91</v>
      </c>
      <c r="I142" s="66">
        <v>91</v>
      </c>
      <c r="J142" s="65" t="s">
        <v>324</v>
      </c>
      <c r="K142" s="139" t="s">
        <v>246</v>
      </c>
      <c r="L142" s="66" t="s">
        <v>161</v>
      </c>
      <c r="M142" s="66" t="s">
        <v>327</v>
      </c>
      <c r="N142" s="67"/>
      <c r="O142" s="68" t="s">
        <v>1202</v>
      </c>
      <c r="P142" s="66" t="s">
        <v>517</v>
      </c>
      <c r="Q142" s="67" t="s">
        <v>518</v>
      </c>
      <c r="R142" s="66" t="s">
        <v>1253</v>
      </c>
      <c r="S142" s="66" t="s">
        <v>1277</v>
      </c>
      <c r="T142" s="68" t="s">
        <v>330</v>
      </c>
      <c r="U142" s="67" t="s">
        <v>957</v>
      </c>
      <c r="V142" s="69" t="s">
        <v>379</v>
      </c>
      <c r="W142" s="158" t="s">
        <v>380</v>
      </c>
    </row>
    <row r="143" spans="1:24" s="69" customFormat="1" ht="13.15" customHeight="1" x14ac:dyDescent="0.2">
      <c r="A143" s="63" t="s">
        <v>120</v>
      </c>
      <c r="B143" s="140" t="s">
        <v>1039</v>
      </c>
      <c r="C143" s="141" t="s">
        <v>1253</v>
      </c>
      <c r="D143" s="142" t="s">
        <v>1277</v>
      </c>
      <c r="E143" s="115" t="s">
        <v>330</v>
      </c>
      <c r="F143" s="139" t="s">
        <v>1278</v>
      </c>
      <c r="G143" s="64"/>
      <c r="H143" s="65">
        <v>138</v>
      </c>
      <c r="I143" s="66">
        <v>138</v>
      </c>
      <c r="J143" s="65" t="s">
        <v>324</v>
      </c>
      <c r="K143" s="139" t="s">
        <v>246</v>
      </c>
      <c r="L143" s="66" t="s">
        <v>161</v>
      </c>
      <c r="M143" s="66" t="s">
        <v>297</v>
      </c>
      <c r="N143" s="67"/>
      <c r="O143" s="68" t="s">
        <v>1202</v>
      </c>
      <c r="P143" s="141" t="s">
        <v>987</v>
      </c>
      <c r="Q143" s="143" t="s">
        <v>416</v>
      </c>
      <c r="R143" s="66" t="s">
        <v>1253</v>
      </c>
      <c r="S143" s="66" t="s">
        <v>1277</v>
      </c>
      <c r="T143" s="68" t="s">
        <v>330</v>
      </c>
      <c r="U143" s="67" t="s">
        <v>957</v>
      </c>
    </row>
    <row r="144" spans="1:24" s="69" customFormat="1" ht="13.15" customHeight="1" x14ac:dyDescent="0.2">
      <c r="A144" s="63" t="s">
        <v>120</v>
      </c>
      <c r="B144" s="140" t="s">
        <v>1040</v>
      </c>
      <c r="C144" s="141" t="s">
        <v>1253</v>
      </c>
      <c r="D144" s="142" t="s">
        <v>1277</v>
      </c>
      <c r="E144" s="115" t="s">
        <v>330</v>
      </c>
      <c r="F144" s="139" t="s">
        <v>1278</v>
      </c>
      <c r="G144" s="64"/>
      <c r="H144" s="65">
        <v>71</v>
      </c>
      <c r="I144" s="66">
        <v>71</v>
      </c>
      <c r="J144" s="65" t="s">
        <v>324</v>
      </c>
      <c r="K144" s="139" t="s">
        <v>246</v>
      </c>
      <c r="L144" s="66" t="s">
        <v>161</v>
      </c>
      <c r="M144" s="66" t="s">
        <v>297</v>
      </c>
      <c r="N144" s="67"/>
      <c r="O144" s="68" t="s">
        <v>1202</v>
      </c>
      <c r="P144" s="141" t="s">
        <v>965</v>
      </c>
      <c r="Q144" s="143" t="s">
        <v>519</v>
      </c>
      <c r="R144" s="66" t="s">
        <v>1291</v>
      </c>
      <c r="S144" s="66" t="s">
        <v>162</v>
      </c>
      <c r="T144" s="68" t="s">
        <v>1264</v>
      </c>
      <c r="U144" s="67" t="s">
        <v>957</v>
      </c>
    </row>
    <row r="145" spans="1:24" s="69" customFormat="1" ht="13.15" customHeight="1" x14ac:dyDescent="0.2">
      <c r="A145" s="63" t="s">
        <v>120</v>
      </c>
      <c r="B145" s="140" t="s">
        <v>1038</v>
      </c>
      <c r="C145" s="141" t="s">
        <v>1253</v>
      </c>
      <c r="D145" s="142" t="s">
        <v>1277</v>
      </c>
      <c r="E145" s="115" t="s">
        <v>330</v>
      </c>
      <c r="F145" s="139" t="s">
        <v>1278</v>
      </c>
      <c r="G145" s="64"/>
      <c r="H145" s="65">
        <v>154</v>
      </c>
      <c r="I145" s="66">
        <v>154</v>
      </c>
      <c r="J145" s="65" t="s">
        <v>324</v>
      </c>
      <c r="K145" s="139" t="s">
        <v>246</v>
      </c>
      <c r="L145" s="66" t="s">
        <v>161</v>
      </c>
      <c r="M145" s="66" t="s">
        <v>327</v>
      </c>
      <c r="N145" s="67"/>
      <c r="O145" s="68" t="s">
        <v>1202</v>
      </c>
      <c r="P145" s="66" t="s">
        <v>520</v>
      </c>
      <c r="Q145" s="67" t="s">
        <v>518</v>
      </c>
      <c r="R145" s="66" t="s">
        <v>1253</v>
      </c>
      <c r="S145" s="66" t="s">
        <v>1277</v>
      </c>
      <c r="T145" s="68" t="s">
        <v>330</v>
      </c>
      <c r="U145" s="67" t="s">
        <v>957</v>
      </c>
      <c r="W145" s="68"/>
    </row>
    <row r="146" spans="1:24" s="69" customFormat="1" ht="13.15" customHeight="1" x14ac:dyDescent="0.2">
      <c r="A146" s="63" t="s">
        <v>120</v>
      </c>
      <c r="B146" s="140" t="s">
        <v>1038</v>
      </c>
      <c r="C146" s="141" t="s">
        <v>1253</v>
      </c>
      <c r="D146" s="142" t="s">
        <v>1277</v>
      </c>
      <c r="E146" s="115" t="s">
        <v>330</v>
      </c>
      <c r="F146" s="139" t="s">
        <v>1278</v>
      </c>
      <c r="G146" s="64"/>
      <c r="H146" s="65">
        <v>60</v>
      </c>
      <c r="I146" s="66">
        <v>60</v>
      </c>
      <c r="J146" s="65" t="s">
        <v>324</v>
      </c>
      <c r="K146" s="139" t="s">
        <v>246</v>
      </c>
      <c r="L146" s="66" t="s">
        <v>161</v>
      </c>
      <c r="M146" s="66" t="s">
        <v>327</v>
      </c>
      <c r="N146" s="67"/>
      <c r="O146" s="68" t="s">
        <v>1202</v>
      </c>
      <c r="P146" s="66" t="s">
        <v>305</v>
      </c>
      <c r="Q146" s="67" t="s">
        <v>1181</v>
      </c>
      <c r="R146" s="66" t="s">
        <v>1253</v>
      </c>
      <c r="S146" s="66" t="s">
        <v>311</v>
      </c>
      <c r="T146" s="68" t="s">
        <v>330</v>
      </c>
      <c r="U146" s="67" t="s">
        <v>957</v>
      </c>
    </row>
    <row r="147" spans="1:24" s="69" customFormat="1" ht="13.15" customHeight="1" x14ac:dyDescent="0.2">
      <c r="A147" s="63" t="s">
        <v>120</v>
      </c>
      <c r="B147" s="70" t="s">
        <v>167</v>
      </c>
      <c r="C147" s="66" t="s">
        <v>1257</v>
      </c>
      <c r="D147" s="66" t="s">
        <v>156</v>
      </c>
      <c r="E147" s="64" t="s">
        <v>1264</v>
      </c>
      <c r="F147" s="65" t="s">
        <v>157</v>
      </c>
      <c r="G147" s="64"/>
      <c r="H147" s="65">
        <v>36</v>
      </c>
      <c r="I147" s="66">
        <v>36</v>
      </c>
      <c r="J147" s="65" t="s">
        <v>324</v>
      </c>
      <c r="K147" s="65" t="s">
        <v>245</v>
      </c>
      <c r="L147" s="66" t="s">
        <v>244</v>
      </c>
      <c r="M147" s="66" t="s">
        <v>297</v>
      </c>
      <c r="N147" s="67"/>
      <c r="O147" s="68" t="s">
        <v>1202</v>
      </c>
      <c r="P147" s="66" t="s">
        <v>300</v>
      </c>
      <c r="Q147" s="67" t="s">
        <v>1203</v>
      </c>
      <c r="R147" s="66" t="s">
        <v>1257</v>
      </c>
      <c r="S147" s="66" t="s">
        <v>156</v>
      </c>
      <c r="T147" s="68" t="s">
        <v>1264</v>
      </c>
      <c r="U147" s="67"/>
      <c r="V147" s="68"/>
      <c r="W147" s="68"/>
      <c r="X147" s="68"/>
    </row>
    <row r="148" spans="1:24" s="69" customFormat="1" ht="13.15" customHeight="1" x14ac:dyDescent="0.2">
      <c r="A148" s="63" t="s">
        <v>120</v>
      </c>
      <c r="B148" s="70" t="s">
        <v>168</v>
      </c>
      <c r="C148" s="66" t="s">
        <v>1253</v>
      </c>
      <c r="D148" s="63" t="s">
        <v>1277</v>
      </c>
      <c r="E148" s="64" t="s">
        <v>330</v>
      </c>
      <c r="F148" s="65" t="s">
        <v>1278</v>
      </c>
      <c r="G148" s="64"/>
      <c r="H148" s="65">
        <v>670</v>
      </c>
      <c r="I148" s="66">
        <v>670</v>
      </c>
      <c r="J148" s="65" t="s">
        <v>324</v>
      </c>
      <c r="K148" s="65" t="s">
        <v>246</v>
      </c>
      <c r="L148" s="66" t="s">
        <v>161</v>
      </c>
      <c r="M148" s="66" t="s">
        <v>297</v>
      </c>
      <c r="N148" s="67"/>
      <c r="O148" s="68" t="s">
        <v>1202</v>
      </c>
      <c r="P148" s="66" t="s">
        <v>305</v>
      </c>
      <c r="Q148" s="67" t="s">
        <v>1181</v>
      </c>
      <c r="R148" s="66" t="s">
        <v>1253</v>
      </c>
      <c r="S148" s="66" t="s">
        <v>1277</v>
      </c>
      <c r="T148" s="68" t="s">
        <v>330</v>
      </c>
      <c r="U148" s="67"/>
      <c r="V148" s="69" t="s">
        <v>381</v>
      </c>
      <c r="W148" s="144" t="s">
        <v>382</v>
      </c>
    </row>
    <row r="149" spans="1:24" s="61" customFormat="1" ht="13.15" customHeight="1" x14ac:dyDescent="0.2">
      <c r="A149" s="179" t="s">
        <v>120</v>
      </c>
      <c r="B149" s="178" t="s">
        <v>437</v>
      </c>
      <c r="C149" s="180" t="s">
        <v>1257</v>
      </c>
      <c r="D149" s="180" t="s">
        <v>697</v>
      </c>
      <c r="E149" s="181" t="s">
        <v>328</v>
      </c>
      <c r="F149" s="182" t="s">
        <v>1272</v>
      </c>
      <c r="G149" s="181" t="s">
        <v>438</v>
      </c>
      <c r="H149" s="182"/>
      <c r="I149" s="180"/>
      <c r="J149" s="182" t="s">
        <v>324</v>
      </c>
      <c r="K149" s="182" t="s">
        <v>245</v>
      </c>
      <c r="L149" s="180" t="s">
        <v>161</v>
      </c>
      <c r="M149" s="180" t="s">
        <v>297</v>
      </c>
      <c r="N149" s="183"/>
      <c r="O149" s="180" t="s">
        <v>1202</v>
      </c>
      <c r="P149" s="174"/>
      <c r="Q149" s="183"/>
      <c r="R149" s="180" t="s">
        <v>1257</v>
      </c>
      <c r="S149" s="180" t="s">
        <v>697</v>
      </c>
      <c r="T149" s="174" t="s">
        <v>328</v>
      </c>
      <c r="U149" s="183"/>
      <c r="V149" s="175"/>
      <c r="W149" s="175"/>
    </row>
    <row r="150" spans="1:24" s="69" customFormat="1" ht="13.15" customHeight="1" x14ac:dyDescent="0.2">
      <c r="A150" s="63" t="s">
        <v>120</v>
      </c>
      <c r="B150" s="70" t="s">
        <v>170</v>
      </c>
      <c r="C150" s="66" t="s">
        <v>1270</v>
      </c>
      <c r="D150" s="66" t="s">
        <v>166</v>
      </c>
      <c r="E150" s="64" t="s">
        <v>328</v>
      </c>
      <c r="F150" s="65" t="s">
        <v>1272</v>
      </c>
      <c r="G150" s="64" t="s">
        <v>284</v>
      </c>
      <c r="H150" s="65"/>
      <c r="I150" s="66"/>
      <c r="J150" s="65" t="s">
        <v>324</v>
      </c>
      <c r="K150" s="65" t="s">
        <v>246</v>
      </c>
      <c r="L150" s="66" t="s">
        <v>161</v>
      </c>
      <c r="M150" s="66" t="s">
        <v>297</v>
      </c>
      <c r="N150" s="67"/>
      <c r="O150" s="68" t="s">
        <v>1202</v>
      </c>
      <c r="P150" s="68"/>
      <c r="Q150" s="67"/>
      <c r="R150" s="66" t="s">
        <v>1270</v>
      </c>
      <c r="S150" s="58" t="s">
        <v>166</v>
      </c>
      <c r="T150" s="68" t="s">
        <v>328</v>
      </c>
      <c r="U150" s="67"/>
      <c r="W150" s="68"/>
    </row>
    <row r="151" spans="1:24" s="69" customFormat="1" ht="13.15" customHeight="1" x14ac:dyDescent="0.2">
      <c r="A151" s="63" t="s">
        <v>120</v>
      </c>
      <c r="B151" s="70" t="s">
        <v>171</v>
      </c>
      <c r="C151" s="66" t="s">
        <v>1253</v>
      </c>
      <c r="D151" s="63" t="s">
        <v>1277</v>
      </c>
      <c r="E151" s="64" t="s">
        <v>330</v>
      </c>
      <c r="F151" s="65" t="s">
        <v>1278</v>
      </c>
      <c r="G151" s="64"/>
      <c r="H151" s="65">
        <v>190</v>
      </c>
      <c r="I151" s="66">
        <v>190</v>
      </c>
      <c r="J151" s="65" t="s">
        <v>324</v>
      </c>
      <c r="K151" s="65" t="s">
        <v>246</v>
      </c>
      <c r="L151" s="66" t="s">
        <v>161</v>
      </c>
      <c r="M151" s="66" t="s">
        <v>297</v>
      </c>
      <c r="N151" s="67"/>
      <c r="O151" s="68" t="s">
        <v>1202</v>
      </c>
      <c r="P151" s="141" t="s">
        <v>305</v>
      </c>
      <c r="Q151" s="143" t="s">
        <v>1181</v>
      </c>
      <c r="R151" s="66" t="s">
        <v>1253</v>
      </c>
      <c r="S151" s="66" t="s">
        <v>1277</v>
      </c>
      <c r="T151" s="68" t="s">
        <v>330</v>
      </c>
      <c r="U151" s="67"/>
    </row>
    <row r="152" spans="1:24" s="69" customFormat="1" ht="13.15" customHeight="1" x14ac:dyDescent="0.2">
      <c r="A152" s="63" t="s">
        <v>120</v>
      </c>
      <c r="B152" s="70" t="s">
        <v>172</v>
      </c>
      <c r="C152" s="66" t="s">
        <v>1257</v>
      </c>
      <c r="D152" s="66" t="s">
        <v>42</v>
      </c>
      <c r="E152" s="64" t="s">
        <v>329</v>
      </c>
      <c r="F152" s="65" t="s">
        <v>43</v>
      </c>
      <c r="G152" s="64"/>
      <c r="H152" s="65">
        <v>6</v>
      </c>
      <c r="I152" s="66">
        <v>6</v>
      </c>
      <c r="J152" s="65" t="s">
        <v>324</v>
      </c>
      <c r="K152" s="65" t="s">
        <v>246</v>
      </c>
      <c r="L152" s="66" t="s">
        <v>161</v>
      </c>
      <c r="M152" s="66" t="s">
        <v>297</v>
      </c>
      <c r="N152" s="67"/>
      <c r="O152" s="68" t="s">
        <v>1202</v>
      </c>
      <c r="P152" s="68"/>
      <c r="Q152" s="67"/>
      <c r="R152" s="66" t="s">
        <v>1257</v>
      </c>
      <c r="S152" s="66" t="s">
        <v>42</v>
      </c>
      <c r="T152" s="68" t="s">
        <v>329</v>
      </c>
      <c r="U152" s="67"/>
      <c r="V152" s="68"/>
      <c r="X152" s="68"/>
    </row>
    <row r="153" spans="1:24" s="69" customFormat="1" ht="13.15" customHeight="1" x14ac:dyDescent="0.2">
      <c r="A153" s="63" t="s">
        <v>120</v>
      </c>
      <c r="B153" s="70" t="s">
        <v>173</v>
      </c>
      <c r="C153" s="66" t="s">
        <v>1270</v>
      </c>
      <c r="D153" s="66" t="s">
        <v>163</v>
      </c>
      <c r="E153" s="64" t="s">
        <v>328</v>
      </c>
      <c r="F153" s="65" t="s">
        <v>176</v>
      </c>
      <c r="G153" s="115" t="s">
        <v>439</v>
      </c>
      <c r="H153" s="65">
        <v>55</v>
      </c>
      <c r="I153" s="66">
        <v>55</v>
      </c>
      <c r="J153" s="65" t="s">
        <v>324</v>
      </c>
      <c r="K153" s="65" t="s">
        <v>245</v>
      </c>
      <c r="L153" s="66" t="s">
        <v>161</v>
      </c>
      <c r="M153" s="66" t="s">
        <v>297</v>
      </c>
      <c r="N153" s="67"/>
      <c r="O153" s="68" t="s">
        <v>1202</v>
      </c>
      <c r="P153" s="66" t="s">
        <v>305</v>
      </c>
      <c r="Q153" s="67" t="s">
        <v>1181</v>
      </c>
      <c r="R153" s="66" t="s">
        <v>1270</v>
      </c>
      <c r="S153" s="66" t="s">
        <v>75</v>
      </c>
      <c r="T153" s="68" t="s">
        <v>328</v>
      </c>
      <c r="U153" s="67"/>
      <c r="V153" s="69" t="s">
        <v>383</v>
      </c>
      <c r="W153" s="158" t="s">
        <v>384</v>
      </c>
    </row>
    <row r="154" spans="1:24" s="61" customFormat="1" ht="13.15" customHeight="1" x14ac:dyDescent="0.2">
      <c r="A154" s="179" t="s">
        <v>120</v>
      </c>
      <c r="B154" s="178" t="s">
        <v>440</v>
      </c>
      <c r="C154" s="180" t="s">
        <v>1257</v>
      </c>
      <c r="D154" s="180" t="s">
        <v>1258</v>
      </c>
      <c r="E154" s="181" t="s">
        <v>328</v>
      </c>
      <c r="F154" s="182" t="s">
        <v>1260</v>
      </c>
      <c r="G154" s="181" t="s">
        <v>441</v>
      </c>
      <c r="H154" s="182"/>
      <c r="I154" s="180"/>
      <c r="J154" s="182" t="s">
        <v>324</v>
      </c>
      <c r="K154" s="182" t="s">
        <v>245</v>
      </c>
      <c r="L154" s="180" t="s">
        <v>161</v>
      </c>
      <c r="M154" s="180" t="s">
        <v>297</v>
      </c>
      <c r="N154" s="183"/>
      <c r="O154" s="180" t="s">
        <v>1202</v>
      </c>
      <c r="P154" s="174"/>
      <c r="Q154" s="183"/>
      <c r="R154" s="180" t="s">
        <v>1257</v>
      </c>
      <c r="S154" s="180" t="s">
        <v>1258</v>
      </c>
      <c r="T154" s="174" t="s">
        <v>328</v>
      </c>
      <c r="U154" s="183"/>
      <c r="V154" s="175"/>
      <c r="W154" s="175"/>
    </row>
    <row r="155" spans="1:24" s="69" customFormat="1" ht="13.15" customHeight="1" x14ac:dyDescent="0.2">
      <c r="A155" s="63" t="s">
        <v>120</v>
      </c>
      <c r="B155" s="70" t="s">
        <v>684</v>
      </c>
      <c r="C155" s="66" t="s">
        <v>1257</v>
      </c>
      <c r="D155" s="66" t="s">
        <v>1258</v>
      </c>
      <c r="E155" s="64" t="s">
        <v>328</v>
      </c>
      <c r="F155" s="65" t="s">
        <v>1260</v>
      </c>
      <c r="G155" s="64" t="s">
        <v>285</v>
      </c>
      <c r="H155" s="221">
        <v>178</v>
      </c>
      <c r="I155" s="226">
        <v>535</v>
      </c>
      <c r="J155" s="65" t="s">
        <v>324</v>
      </c>
      <c r="K155" s="65" t="s">
        <v>245</v>
      </c>
      <c r="L155" s="66" t="s">
        <v>161</v>
      </c>
      <c r="M155" s="66" t="s">
        <v>297</v>
      </c>
      <c r="N155" s="67"/>
      <c r="O155" s="68" t="s">
        <v>1202</v>
      </c>
      <c r="P155" s="66" t="s">
        <v>300</v>
      </c>
      <c r="Q155" s="67" t="s">
        <v>303</v>
      </c>
      <c r="R155" s="66" t="s">
        <v>1257</v>
      </c>
      <c r="S155" s="66" t="s">
        <v>1258</v>
      </c>
      <c r="T155" s="68" t="s">
        <v>328</v>
      </c>
      <c r="U155" s="67"/>
      <c r="V155" s="68"/>
      <c r="X155" s="68"/>
    </row>
    <row r="156" spans="1:24" s="69" customFormat="1" ht="13.15" customHeight="1" x14ac:dyDescent="0.2">
      <c r="A156" s="64" t="s">
        <v>120</v>
      </c>
      <c r="B156" s="70" t="s">
        <v>683</v>
      </c>
      <c r="C156" s="66" t="s">
        <v>1257</v>
      </c>
      <c r="D156" s="66" t="s">
        <v>1258</v>
      </c>
      <c r="E156" s="64" t="s">
        <v>328</v>
      </c>
      <c r="F156" s="65" t="s">
        <v>1260</v>
      </c>
      <c r="G156" s="221" t="s">
        <v>286</v>
      </c>
      <c r="H156" s="221"/>
      <c r="I156" s="226"/>
      <c r="J156" s="65" t="s">
        <v>324</v>
      </c>
      <c r="K156" s="65" t="s">
        <v>245</v>
      </c>
      <c r="L156" s="70" t="s">
        <v>161</v>
      </c>
      <c r="M156" s="66" t="s">
        <v>297</v>
      </c>
      <c r="N156" s="67"/>
      <c r="O156" s="66" t="s">
        <v>1202</v>
      </c>
      <c r="P156" s="66" t="s">
        <v>300</v>
      </c>
      <c r="Q156" s="64" t="s">
        <v>303</v>
      </c>
      <c r="R156" s="70" t="s">
        <v>1257</v>
      </c>
      <c r="S156" s="66" t="s">
        <v>1258</v>
      </c>
      <c r="T156" s="68" t="s">
        <v>328</v>
      </c>
      <c r="U156" s="67"/>
      <c r="V156" s="68"/>
      <c r="X156" s="68"/>
    </row>
    <row r="157" spans="1:24" s="69" customFormat="1" ht="12.75" customHeight="1" x14ac:dyDescent="0.2">
      <c r="A157" s="64" t="s">
        <v>120</v>
      </c>
      <c r="B157" s="70" t="s">
        <v>683</v>
      </c>
      <c r="C157" s="66" t="s">
        <v>1257</v>
      </c>
      <c r="D157" s="66" t="s">
        <v>1258</v>
      </c>
      <c r="E157" s="64" t="s">
        <v>328</v>
      </c>
      <c r="F157" s="65" t="s">
        <v>1260</v>
      </c>
      <c r="G157" s="221"/>
      <c r="H157" s="65">
        <v>29</v>
      </c>
      <c r="I157" s="226"/>
      <c r="J157" s="65" t="s">
        <v>325</v>
      </c>
      <c r="K157" s="65" t="s">
        <v>245</v>
      </c>
      <c r="L157" s="70" t="s">
        <v>161</v>
      </c>
      <c r="M157" s="66" t="s">
        <v>297</v>
      </c>
      <c r="N157" s="67"/>
      <c r="O157" s="66" t="s">
        <v>1202</v>
      </c>
      <c r="P157" s="66" t="s">
        <v>300</v>
      </c>
      <c r="Q157" s="64" t="s">
        <v>303</v>
      </c>
      <c r="R157" s="70" t="s">
        <v>1257</v>
      </c>
      <c r="S157" s="66" t="s">
        <v>1258</v>
      </c>
      <c r="T157" s="68" t="s">
        <v>328</v>
      </c>
      <c r="U157" s="67"/>
      <c r="V157" s="68"/>
      <c r="X157" s="68"/>
    </row>
    <row r="158" spans="1:24" s="61" customFormat="1" ht="13.15" customHeight="1" x14ac:dyDescent="0.2">
      <c r="A158" s="179" t="s">
        <v>120</v>
      </c>
      <c r="B158" s="178" t="s">
        <v>442</v>
      </c>
      <c r="C158" s="180" t="s">
        <v>1257</v>
      </c>
      <c r="D158" s="180" t="s">
        <v>1258</v>
      </c>
      <c r="E158" s="181" t="s">
        <v>328</v>
      </c>
      <c r="F158" s="182" t="s">
        <v>1260</v>
      </c>
      <c r="G158" s="181" t="s">
        <v>443</v>
      </c>
      <c r="H158" s="182"/>
      <c r="I158" s="180"/>
      <c r="J158" s="182" t="s">
        <v>325</v>
      </c>
      <c r="K158" s="182" t="s">
        <v>245</v>
      </c>
      <c r="L158" s="180" t="s">
        <v>161</v>
      </c>
      <c r="M158" s="180" t="s">
        <v>297</v>
      </c>
      <c r="N158" s="183"/>
      <c r="O158" s="180" t="s">
        <v>1202</v>
      </c>
      <c r="P158" s="174"/>
      <c r="Q158" s="183"/>
      <c r="R158" s="180" t="s">
        <v>1257</v>
      </c>
      <c r="S158" s="180" t="s">
        <v>1258</v>
      </c>
      <c r="T158" s="174" t="s">
        <v>328</v>
      </c>
      <c r="U158" s="183"/>
      <c r="V158" s="175"/>
      <c r="W158" s="175"/>
    </row>
    <row r="159" spans="1:24" s="69" customFormat="1" ht="13.15" customHeight="1" x14ac:dyDescent="0.2">
      <c r="A159" s="63" t="s">
        <v>120</v>
      </c>
      <c r="B159" s="70" t="s">
        <v>177</v>
      </c>
      <c r="C159" s="66" t="s">
        <v>1253</v>
      </c>
      <c r="D159" s="66" t="s">
        <v>1277</v>
      </c>
      <c r="E159" s="64" t="s">
        <v>330</v>
      </c>
      <c r="F159" s="65"/>
      <c r="G159" s="64"/>
      <c r="H159" s="65">
        <v>83</v>
      </c>
      <c r="I159" s="66">
        <v>83</v>
      </c>
      <c r="J159" s="65" t="s">
        <v>325</v>
      </c>
      <c r="K159" s="65" t="s">
        <v>246</v>
      </c>
      <c r="L159" s="66" t="s">
        <v>244</v>
      </c>
      <c r="M159" s="66" t="s">
        <v>297</v>
      </c>
      <c r="N159" s="67"/>
      <c r="O159" s="68" t="s">
        <v>1202</v>
      </c>
      <c r="P159" s="66" t="s">
        <v>305</v>
      </c>
      <c r="Q159" s="67" t="s">
        <v>1181</v>
      </c>
      <c r="R159" s="66" t="s">
        <v>1253</v>
      </c>
      <c r="S159" s="66" t="s">
        <v>1277</v>
      </c>
      <c r="T159" s="68" t="s">
        <v>330</v>
      </c>
      <c r="U159" s="67"/>
    </row>
    <row r="160" spans="1:24" s="69" customFormat="1" ht="13.15" customHeight="1" x14ac:dyDescent="0.2">
      <c r="A160" s="63" t="s">
        <v>120</v>
      </c>
      <c r="B160" s="70" t="s">
        <v>178</v>
      </c>
      <c r="C160" s="66" t="s">
        <v>1270</v>
      </c>
      <c r="D160" s="66" t="s">
        <v>166</v>
      </c>
      <c r="E160" s="64" t="s">
        <v>328</v>
      </c>
      <c r="F160" s="65" t="s">
        <v>1272</v>
      </c>
      <c r="G160" s="64" t="s">
        <v>287</v>
      </c>
      <c r="H160" s="65"/>
      <c r="I160" s="66"/>
      <c r="J160" s="65" t="s">
        <v>325</v>
      </c>
      <c r="K160" s="65" t="s">
        <v>246</v>
      </c>
      <c r="L160" s="66" t="s">
        <v>161</v>
      </c>
      <c r="M160" s="66" t="s">
        <v>297</v>
      </c>
      <c r="N160" s="67"/>
      <c r="O160" s="68" t="s">
        <v>1202</v>
      </c>
      <c r="P160" s="68"/>
      <c r="Q160" s="67"/>
      <c r="R160" s="66" t="s">
        <v>1270</v>
      </c>
      <c r="S160" s="58" t="s">
        <v>166</v>
      </c>
      <c r="T160" s="68" t="s">
        <v>328</v>
      </c>
      <c r="U160" s="67"/>
    </row>
    <row r="161" spans="1:24" s="69" customFormat="1" ht="13.15" customHeight="1" x14ac:dyDescent="0.2">
      <c r="A161" s="63" t="s">
        <v>120</v>
      </c>
      <c r="B161" s="70" t="s">
        <v>179</v>
      </c>
      <c r="C161" s="66" t="s">
        <v>1253</v>
      </c>
      <c r="D161" s="63" t="s">
        <v>1277</v>
      </c>
      <c r="E161" s="64" t="s">
        <v>330</v>
      </c>
      <c r="F161" s="65" t="s">
        <v>1278</v>
      </c>
      <c r="G161" s="64"/>
      <c r="H161" s="65">
        <v>593</v>
      </c>
      <c r="I161" s="66">
        <v>593</v>
      </c>
      <c r="J161" s="65" t="s">
        <v>325</v>
      </c>
      <c r="K161" s="65" t="s">
        <v>246</v>
      </c>
      <c r="L161" s="66" t="s">
        <v>161</v>
      </c>
      <c r="M161" s="66" t="s">
        <v>297</v>
      </c>
      <c r="N161" s="67"/>
      <c r="O161" s="68" t="s">
        <v>1204</v>
      </c>
      <c r="P161" s="66" t="s">
        <v>305</v>
      </c>
      <c r="Q161" s="67" t="s">
        <v>1181</v>
      </c>
      <c r="R161" s="66" t="s">
        <v>1253</v>
      </c>
      <c r="S161" s="66" t="s">
        <v>1277</v>
      </c>
      <c r="T161" s="68" t="s">
        <v>330</v>
      </c>
      <c r="U161" s="67"/>
    </row>
    <row r="162" spans="1:24" s="69" customFormat="1" ht="13.15" customHeight="1" x14ac:dyDescent="0.2">
      <c r="A162" s="63" t="s">
        <v>120</v>
      </c>
      <c r="B162" s="70" t="s">
        <v>180</v>
      </c>
      <c r="C162" s="66" t="s">
        <v>1270</v>
      </c>
      <c r="D162" s="66" t="s">
        <v>166</v>
      </c>
      <c r="E162" s="64" t="s">
        <v>328</v>
      </c>
      <c r="F162" s="65" t="s">
        <v>1272</v>
      </c>
      <c r="G162" s="64" t="s">
        <v>288</v>
      </c>
      <c r="H162" s="65"/>
      <c r="I162" s="66"/>
      <c r="J162" s="65" t="s">
        <v>325</v>
      </c>
      <c r="K162" s="65" t="s">
        <v>246</v>
      </c>
      <c r="L162" s="66" t="s">
        <v>161</v>
      </c>
      <c r="M162" s="66" t="s">
        <v>297</v>
      </c>
      <c r="N162" s="67"/>
      <c r="O162" s="68" t="s">
        <v>1204</v>
      </c>
      <c r="P162" s="66"/>
      <c r="Q162" s="67"/>
      <c r="R162" s="66" t="s">
        <v>1270</v>
      </c>
      <c r="S162" s="58" t="s">
        <v>166</v>
      </c>
      <c r="T162" s="68" t="s">
        <v>328</v>
      </c>
      <c r="U162" s="67"/>
      <c r="W162" s="68"/>
    </row>
    <row r="163" spans="1:24" s="69" customFormat="1" ht="13.15" customHeight="1" x14ac:dyDescent="0.2">
      <c r="A163" s="63" t="s">
        <v>120</v>
      </c>
      <c r="B163" s="70" t="s">
        <v>181</v>
      </c>
      <c r="C163" s="66" t="s">
        <v>1270</v>
      </c>
      <c r="D163" s="66" t="s">
        <v>166</v>
      </c>
      <c r="E163" s="64" t="s">
        <v>328</v>
      </c>
      <c r="F163" s="65" t="s">
        <v>1272</v>
      </c>
      <c r="G163" s="64" t="s">
        <v>289</v>
      </c>
      <c r="H163" s="65"/>
      <c r="I163" s="66"/>
      <c r="J163" s="65" t="s">
        <v>325</v>
      </c>
      <c r="K163" s="65" t="s">
        <v>246</v>
      </c>
      <c r="L163" s="66" t="s">
        <v>161</v>
      </c>
      <c r="M163" s="66" t="s">
        <v>297</v>
      </c>
      <c r="N163" s="67"/>
      <c r="O163" s="68" t="s">
        <v>1204</v>
      </c>
      <c r="P163" s="68"/>
      <c r="Q163" s="67"/>
      <c r="R163" s="66" t="s">
        <v>1270</v>
      </c>
      <c r="S163" s="58" t="s">
        <v>166</v>
      </c>
      <c r="T163" s="68" t="s">
        <v>328</v>
      </c>
      <c r="U163" s="67"/>
      <c r="W163" s="68"/>
    </row>
    <row r="164" spans="1:24" s="69" customFormat="1" x14ac:dyDescent="0.2">
      <c r="A164" s="63" t="s">
        <v>120</v>
      </c>
      <c r="B164" s="70" t="s">
        <v>182</v>
      </c>
      <c r="C164" s="66" t="s">
        <v>1270</v>
      </c>
      <c r="D164" s="66" t="s">
        <v>166</v>
      </c>
      <c r="E164" s="64" t="s">
        <v>328</v>
      </c>
      <c r="F164" s="65" t="s">
        <v>1272</v>
      </c>
      <c r="G164" s="64" t="s">
        <v>290</v>
      </c>
      <c r="H164" s="65"/>
      <c r="I164" s="66"/>
      <c r="J164" s="65" t="s">
        <v>325</v>
      </c>
      <c r="K164" s="65" t="s">
        <v>246</v>
      </c>
      <c r="L164" s="66" t="s">
        <v>161</v>
      </c>
      <c r="M164" s="66" t="s">
        <v>297</v>
      </c>
      <c r="N164" s="67"/>
      <c r="O164" s="68" t="s">
        <v>1204</v>
      </c>
      <c r="P164" s="68"/>
      <c r="Q164" s="67"/>
      <c r="R164" s="66" t="s">
        <v>1270</v>
      </c>
      <c r="S164" s="58" t="s">
        <v>166</v>
      </c>
      <c r="T164" s="68" t="s">
        <v>328</v>
      </c>
      <c r="U164" s="67"/>
    </row>
    <row r="165" spans="1:24" s="69" customFormat="1" x14ac:dyDescent="0.2">
      <c r="A165" s="63" t="s">
        <v>120</v>
      </c>
      <c r="B165" s="70" t="s">
        <v>183</v>
      </c>
      <c r="C165" s="66" t="s">
        <v>1270</v>
      </c>
      <c r="D165" s="66" t="s">
        <v>166</v>
      </c>
      <c r="E165" s="64" t="s">
        <v>328</v>
      </c>
      <c r="F165" s="65" t="s">
        <v>1272</v>
      </c>
      <c r="G165" s="64" t="s">
        <v>291</v>
      </c>
      <c r="H165" s="65"/>
      <c r="I165" s="66"/>
      <c r="J165" s="65" t="s">
        <v>325</v>
      </c>
      <c r="K165" s="65" t="s">
        <v>246</v>
      </c>
      <c r="L165" s="66" t="s">
        <v>161</v>
      </c>
      <c r="M165" s="66" t="s">
        <v>297</v>
      </c>
      <c r="N165" s="67"/>
      <c r="O165" s="68" t="s">
        <v>1204</v>
      </c>
      <c r="P165" s="68"/>
      <c r="Q165" s="67"/>
      <c r="R165" s="66" t="s">
        <v>1270</v>
      </c>
      <c r="S165" s="58" t="s">
        <v>166</v>
      </c>
      <c r="T165" s="68" t="s">
        <v>328</v>
      </c>
      <c r="U165" s="67"/>
      <c r="W165" s="68"/>
    </row>
    <row r="166" spans="1:24" s="69" customFormat="1" x14ac:dyDescent="0.2">
      <c r="A166" s="63" t="s">
        <v>120</v>
      </c>
      <c r="B166" s="70" t="s">
        <v>184</v>
      </c>
      <c r="C166" s="66" t="s">
        <v>1270</v>
      </c>
      <c r="D166" s="66" t="s">
        <v>166</v>
      </c>
      <c r="E166" s="64" t="s">
        <v>328</v>
      </c>
      <c r="F166" s="65" t="s">
        <v>1272</v>
      </c>
      <c r="G166" s="64" t="s">
        <v>292</v>
      </c>
      <c r="H166" s="65"/>
      <c r="I166" s="66"/>
      <c r="J166" s="65" t="s">
        <v>325</v>
      </c>
      <c r="K166" s="65" t="s">
        <v>246</v>
      </c>
      <c r="L166" s="66" t="s">
        <v>161</v>
      </c>
      <c r="M166" s="66" t="s">
        <v>297</v>
      </c>
      <c r="N166" s="67"/>
      <c r="O166" s="68" t="s">
        <v>1204</v>
      </c>
      <c r="P166" s="68"/>
      <c r="Q166" s="67"/>
      <c r="R166" s="66" t="s">
        <v>1270</v>
      </c>
      <c r="S166" s="58" t="s">
        <v>166</v>
      </c>
      <c r="T166" s="68" t="s">
        <v>328</v>
      </c>
      <c r="U166" s="67"/>
    </row>
    <row r="167" spans="1:24" s="69" customFormat="1" x14ac:dyDescent="0.2">
      <c r="A167" s="63" t="s">
        <v>120</v>
      </c>
      <c r="B167" s="70" t="s">
        <v>185</v>
      </c>
      <c r="C167" s="66" t="s">
        <v>1270</v>
      </c>
      <c r="D167" s="66" t="s">
        <v>166</v>
      </c>
      <c r="E167" s="64" t="s">
        <v>328</v>
      </c>
      <c r="F167" s="65" t="s">
        <v>1272</v>
      </c>
      <c r="G167" s="64" t="s">
        <v>293</v>
      </c>
      <c r="H167" s="65"/>
      <c r="I167" s="66"/>
      <c r="J167" s="65" t="s">
        <v>325</v>
      </c>
      <c r="K167" s="65" t="s">
        <v>246</v>
      </c>
      <c r="L167" s="66" t="s">
        <v>161</v>
      </c>
      <c r="M167" s="66" t="s">
        <v>297</v>
      </c>
      <c r="N167" s="67"/>
      <c r="O167" s="68" t="s">
        <v>1204</v>
      </c>
      <c r="P167" s="68"/>
      <c r="Q167" s="67"/>
      <c r="R167" s="66" t="s">
        <v>1270</v>
      </c>
      <c r="S167" s="58" t="s">
        <v>166</v>
      </c>
      <c r="T167" s="68" t="s">
        <v>328</v>
      </c>
      <c r="U167" s="67"/>
    </row>
    <row r="168" spans="1:24" s="69" customFormat="1" x14ac:dyDescent="0.2">
      <c r="A168" s="63" t="s">
        <v>120</v>
      </c>
      <c r="B168" s="70" t="s">
        <v>186</v>
      </c>
      <c r="C168" s="66" t="s">
        <v>1257</v>
      </c>
      <c r="D168" s="66" t="s">
        <v>1302</v>
      </c>
      <c r="E168" s="64" t="s">
        <v>1264</v>
      </c>
      <c r="F168" s="65"/>
      <c r="G168" s="64"/>
      <c r="H168" s="65">
        <v>24</v>
      </c>
      <c r="I168" s="66">
        <v>24</v>
      </c>
      <c r="J168" s="65" t="s">
        <v>325</v>
      </c>
      <c r="K168" s="65" t="s">
        <v>245</v>
      </c>
      <c r="L168" s="66" t="s">
        <v>161</v>
      </c>
      <c r="M168" s="66" t="s">
        <v>297</v>
      </c>
      <c r="N168" s="67"/>
      <c r="O168" s="68" t="s">
        <v>1204</v>
      </c>
      <c r="P168" s="66" t="s">
        <v>305</v>
      </c>
      <c r="Q168" s="67" t="s">
        <v>1181</v>
      </c>
      <c r="R168" s="66" t="s">
        <v>1257</v>
      </c>
      <c r="S168" s="66" t="s">
        <v>1302</v>
      </c>
      <c r="T168" s="68" t="s">
        <v>1264</v>
      </c>
      <c r="U168" s="67"/>
      <c r="V168" s="68" t="s">
        <v>385</v>
      </c>
      <c r="W168" s="158" t="s">
        <v>386</v>
      </c>
      <c r="X168" s="68"/>
    </row>
    <row r="169" spans="1:24" s="69" customFormat="1" x14ac:dyDescent="0.2">
      <c r="A169" s="63" t="s">
        <v>120</v>
      </c>
      <c r="B169" s="70" t="s">
        <v>187</v>
      </c>
      <c r="C169" s="66" t="s">
        <v>1257</v>
      </c>
      <c r="D169" s="66" t="s">
        <v>42</v>
      </c>
      <c r="E169" s="64" t="s">
        <v>329</v>
      </c>
      <c r="F169" s="65" t="s">
        <v>43</v>
      </c>
      <c r="G169" s="64"/>
      <c r="H169" s="65">
        <v>34</v>
      </c>
      <c r="I169" s="66">
        <v>34</v>
      </c>
      <c r="J169" s="65" t="s">
        <v>325</v>
      </c>
      <c r="K169" s="65" t="s">
        <v>246</v>
      </c>
      <c r="L169" s="66" t="s">
        <v>161</v>
      </c>
      <c r="M169" s="66" t="s">
        <v>297</v>
      </c>
      <c r="N169" s="67"/>
      <c r="O169" s="68" t="s">
        <v>1204</v>
      </c>
      <c r="P169" s="66" t="s">
        <v>304</v>
      </c>
      <c r="Q169" s="67" t="s">
        <v>1182</v>
      </c>
      <c r="R169" s="66" t="s">
        <v>1257</v>
      </c>
      <c r="S169" s="66" t="s">
        <v>42</v>
      </c>
      <c r="T169" s="68" t="s">
        <v>329</v>
      </c>
      <c r="U169" s="67"/>
      <c r="V169" s="68"/>
      <c r="X169" s="68"/>
    </row>
    <row r="170" spans="1:24" s="69" customFormat="1" x14ac:dyDescent="0.2">
      <c r="A170" s="63" t="s">
        <v>120</v>
      </c>
      <c r="B170" s="70" t="s">
        <v>188</v>
      </c>
      <c r="C170" s="66" t="s">
        <v>1270</v>
      </c>
      <c r="D170" s="66" t="s">
        <v>166</v>
      </c>
      <c r="E170" s="64" t="s">
        <v>328</v>
      </c>
      <c r="F170" s="65" t="s">
        <v>1272</v>
      </c>
      <c r="G170" s="64" t="s">
        <v>294</v>
      </c>
      <c r="H170" s="65"/>
      <c r="I170" s="66"/>
      <c r="J170" s="65" t="s">
        <v>325</v>
      </c>
      <c r="K170" s="65" t="s">
        <v>246</v>
      </c>
      <c r="L170" s="66" t="s">
        <v>161</v>
      </c>
      <c r="M170" s="66" t="s">
        <v>297</v>
      </c>
      <c r="N170" s="67"/>
      <c r="O170" s="68" t="s">
        <v>1204</v>
      </c>
      <c r="P170" s="68"/>
      <c r="Q170" s="67"/>
      <c r="R170" s="66" t="s">
        <v>1270</v>
      </c>
      <c r="S170" s="58" t="s">
        <v>166</v>
      </c>
      <c r="T170" s="68" t="s">
        <v>328</v>
      </c>
      <c r="U170" s="67"/>
    </row>
    <row r="171" spans="1:24" s="69" customFormat="1" x14ac:dyDescent="0.2">
      <c r="A171" s="63" t="s">
        <v>120</v>
      </c>
      <c r="B171" s="70" t="s">
        <v>189</v>
      </c>
      <c r="C171" s="66" t="s">
        <v>1257</v>
      </c>
      <c r="D171" s="66" t="s">
        <v>190</v>
      </c>
      <c r="E171" s="64" t="s">
        <v>1264</v>
      </c>
      <c r="F171" s="65" t="s">
        <v>135</v>
      </c>
      <c r="G171" s="64"/>
      <c r="H171" s="65">
        <v>94</v>
      </c>
      <c r="I171" s="66">
        <v>94</v>
      </c>
      <c r="J171" s="65" t="s">
        <v>325</v>
      </c>
      <c r="K171" s="65" t="s">
        <v>245</v>
      </c>
      <c r="L171" s="66" t="s">
        <v>161</v>
      </c>
      <c r="M171" s="66" t="s">
        <v>297</v>
      </c>
      <c r="N171" s="67"/>
      <c r="O171" s="68" t="s">
        <v>1204</v>
      </c>
      <c r="P171" s="66" t="s">
        <v>300</v>
      </c>
      <c r="Q171" s="67" t="s">
        <v>1205</v>
      </c>
      <c r="R171" s="66" t="s">
        <v>1257</v>
      </c>
      <c r="S171" s="66" t="s">
        <v>190</v>
      </c>
      <c r="T171" s="68" t="s">
        <v>1264</v>
      </c>
      <c r="U171" s="67"/>
      <c r="V171" s="68"/>
      <c r="W171" s="68"/>
      <c r="X171" s="68"/>
    </row>
    <row r="172" spans="1:24" s="69" customFormat="1" x14ac:dyDescent="0.2">
      <c r="A172" s="63" t="s">
        <v>120</v>
      </c>
      <c r="B172" s="70" t="s">
        <v>191</v>
      </c>
      <c r="C172" s="66" t="s">
        <v>140</v>
      </c>
      <c r="D172" s="66" t="s">
        <v>192</v>
      </c>
      <c r="E172" s="64" t="s">
        <v>328</v>
      </c>
      <c r="F172" s="65"/>
      <c r="G172" s="64"/>
      <c r="H172" s="65">
        <v>130</v>
      </c>
      <c r="I172" s="66">
        <v>130</v>
      </c>
      <c r="J172" s="65" t="s">
        <v>325</v>
      </c>
      <c r="K172" s="65" t="s">
        <v>245</v>
      </c>
      <c r="L172" s="66" t="s">
        <v>327</v>
      </c>
      <c r="M172" s="66" t="s">
        <v>327</v>
      </c>
      <c r="N172" s="67"/>
      <c r="O172" s="68" t="s">
        <v>1204</v>
      </c>
      <c r="P172" s="66" t="s">
        <v>300</v>
      </c>
      <c r="Q172" s="67" t="s">
        <v>1206</v>
      </c>
      <c r="R172" s="66" t="s">
        <v>717</v>
      </c>
      <c r="S172" s="66" t="s">
        <v>717</v>
      </c>
      <c r="T172" s="68" t="s">
        <v>328</v>
      </c>
      <c r="U172" s="67"/>
    </row>
    <row r="173" spans="1:24" s="69" customFormat="1" x14ac:dyDescent="0.2">
      <c r="A173" s="63" t="s">
        <v>120</v>
      </c>
      <c r="B173" s="70" t="s">
        <v>193</v>
      </c>
      <c r="C173" s="66" t="s">
        <v>1280</v>
      </c>
      <c r="D173" s="66" t="s">
        <v>204</v>
      </c>
      <c r="E173" s="64" t="s">
        <v>328</v>
      </c>
      <c r="F173" s="65" t="s">
        <v>205</v>
      </c>
      <c r="G173" s="64"/>
      <c r="H173" s="65">
        <v>112</v>
      </c>
      <c r="I173" s="66">
        <v>112</v>
      </c>
      <c r="J173" s="65" t="s">
        <v>325</v>
      </c>
      <c r="K173" s="65" t="s">
        <v>245</v>
      </c>
      <c r="L173" s="66" t="s">
        <v>161</v>
      </c>
      <c r="M173" s="66" t="s">
        <v>297</v>
      </c>
      <c r="N173" s="67"/>
      <c r="O173" s="68" t="s">
        <v>1204</v>
      </c>
      <c r="P173" s="66" t="s">
        <v>304</v>
      </c>
      <c r="Q173" s="67" t="s">
        <v>1182</v>
      </c>
      <c r="R173" s="66" t="s">
        <v>1280</v>
      </c>
      <c r="S173" s="66" t="s">
        <v>204</v>
      </c>
      <c r="T173" s="68" t="s">
        <v>328</v>
      </c>
      <c r="U173" s="67"/>
      <c r="V173" s="69" t="s">
        <v>387</v>
      </c>
      <c r="W173" s="158" t="s">
        <v>388</v>
      </c>
    </row>
    <row r="174" spans="1:24" s="61" customFormat="1" ht="12.75" customHeight="1" x14ac:dyDescent="0.2">
      <c r="A174" s="179" t="s">
        <v>120</v>
      </c>
      <c r="B174" s="178" t="s">
        <v>18</v>
      </c>
      <c r="C174" s="180" t="s">
        <v>1270</v>
      </c>
      <c r="D174" s="179" t="s">
        <v>358</v>
      </c>
      <c r="E174" s="181" t="s">
        <v>328</v>
      </c>
      <c r="F174" s="182" t="s">
        <v>205</v>
      </c>
      <c r="G174" s="181" t="s">
        <v>19</v>
      </c>
      <c r="H174" s="182"/>
      <c r="I174" s="180"/>
      <c r="J174" s="182" t="s">
        <v>325</v>
      </c>
      <c r="K174" s="182" t="s">
        <v>245</v>
      </c>
      <c r="L174" s="180" t="s">
        <v>161</v>
      </c>
      <c r="M174" s="180" t="s">
        <v>297</v>
      </c>
      <c r="N174" s="183"/>
      <c r="O174" s="180" t="s">
        <v>1204</v>
      </c>
      <c r="P174" s="180"/>
      <c r="Q174" s="183"/>
      <c r="R174" s="180" t="s">
        <v>1270</v>
      </c>
      <c r="S174" s="180" t="s">
        <v>358</v>
      </c>
      <c r="T174" s="174" t="s">
        <v>328</v>
      </c>
      <c r="U174" s="183"/>
      <c r="V174" s="175"/>
      <c r="W174" s="175"/>
    </row>
    <row r="175" spans="1:24" s="61" customFormat="1" ht="13.15" customHeight="1" x14ac:dyDescent="0.2">
      <c r="A175" s="179" t="s">
        <v>120</v>
      </c>
      <c r="B175" s="178" t="s">
        <v>444</v>
      </c>
      <c r="C175" s="180" t="s">
        <v>1257</v>
      </c>
      <c r="D175" s="180" t="s">
        <v>697</v>
      </c>
      <c r="E175" s="181" t="s">
        <v>328</v>
      </c>
      <c r="F175" s="182" t="s">
        <v>1272</v>
      </c>
      <c r="G175" s="181" t="s">
        <v>445</v>
      </c>
      <c r="H175" s="182"/>
      <c r="I175" s="180"/>
      <c r="J175" s="182" t="s">
        <v>325</v>
      </c>
      <c r="K175" s="182" t="s">
        <v>245</v>
      </c>
      <c r="L175" s="180" t="s">
        <v>161</v>
      </c>
      <c r="M175" s="180" t="s">
        <v>297</v>
      </c>
      <c r="N175" s="183"/>
      <c r="O175" s="180" t="s">
        <v>1204</v>
      </c>
      <c r="P175" s="174"/>
      <c r="Q175" s="183"/>
      <c r="R175" s="180" t="s">
        <v>1257</v>
      </c>
      <c r="S175" s="180" t="s">
        <v>697</v>
      </c>
      <c r="T175" s="174" t="s">
        <v>328</v>
      </c>
      <c r="U175" s="183"/>
      <c r="V175" s="175"/>
      <c r="W175" s="175"/>
    </row>
    <row r="176" spans="1:24" s="69" customFormat="1" x14ac:dyDescent="0.2">
      <c r="A176" s="64" t="s">
        <v>206</v>
      </c>
      <c r="B176" s="70" t="s">
        <v>207</v>
      </c>
      <c r="C176" s="66" t="s">
        <v>1253</v>
      </c>
      <c r="D176" s="66" t="s">
        <v>1254</v>
      </c>
      <c r="E176" s="64" t="s">
        <v>1255</v>
      </c>
      <c r="F176" s="65" t="s">
        <v>1278</v>
      </c>
      <c r="G176" s="64"/>
      <c r="H176" s="65">
        <v>65</v>
      </c>
      <c r="I176" s="226">
        <v>907</v>
      </c>
      <c r="J176" s="65" t="s">
        <v>325</v>
      </c>
      <c r="K176" s="65" t="s">
        <v>246</v>
      </c>
      <c r="L176" s="70" t="s">
        <v>161</v>
      </c>
      <c r="M176" s="66" t="s">
        <v>297</v>
      </c>
      <c r="N176" s="67"/>
      <c r="O176" s="68" t="s">
        <v>1204</v>
      </c>
      <c r="P176" s="66" t="s">
        <v>300</v>
      </c>
      <c r="Q176" s="67" t="s">
        <v>1207</v>
      </c>
      <c r="R176" s="66" t="s">
        <v>1253</v>
      </c>
      <c r="S176" s="66" t="s">
        <v>1254</v>
      </c>
      <c r="T176" s="66" t="s">
        <v>1255</v>
      </c>
      <c r="U176" s="67"/>
      <c r="V176" s="69" t="s">
        <v>389</v>
      </c>
      <c r="W176" s="158" t="s">
        <v>390</v>
      </c>
    </row>
    <row r="177" spans="1:24" s="69" customFormat="1" x14ac:dyDescent="0.2">
      <c r="A177" s="64" t="s">
        <v>206</v>
      </c>
      <c r="B177" s="70" t="s">
        <v>207</v>
      </c>
      <c r="C177" s="66" t="s">
        <v>1253</v>
      </c>
      <c r="D177" s="66" t="s">
        <v>1254</v>
      </c>
      <c r="E177" s="64" t="s">
        <v>1255</v>
      </c>
      <c r="F177" s="65" t="s">
        <v>1278</v>
      </c>
      <c r="G177" s="64"/>
      <c r="H177" s="65">
        <v>842</v>
      </c>
      <c r="I177" s="226"/>
      <c r="J177" s="65" t="s">
        <v>324</v>
      </c>
      <c r="K177" s="65" t="s">
        <v>246</v>
      </c>
      <c r="L177" s="70" t="s">
        <v>161</v>
      </c>
      <c r="M177" s="66" t="s">
        <v>297</v>
      </c>
      <c r="N177" s="67"/>
      <c r="O177" s="68" t="s">
        <v>1204</v>
      </c>
      <c r="P177" s="66" t="s">
        <v>300</v>
      </c>
      <c r="Q177" s="67" t="s">
        <v>1207</v>
      </c>
      <c r="R177" s="66" t="s">
        <v>1253</v>
      </c>
      <c r="S177" s="66" t="s">
        <v>1254</v>
      </c>
      <c r="T177" s="66" t="s">
        <v>1255</v>
      </c>
      <c r="U177" s="67"/>
    </row>
    <row r="178" spans="1:24" s="69" customFormat="1" x14ac:dyDescent="0.2">
      <c r="A178" s="63" t="s">
        <v>206</v>
      </c>
      <c r="B178" s="70" t="s">
        <v>208</v>
      </c>
      <c r="C178" s="66" t="s">
        <v>1291</v>
      </c>
      <c r="D178" s="66" t="s">
        <v>122</v>
      </c>
      <c r="E178" s="64" t="s">
        <v>1264</v>
      </c>
      <c r="F178" s="65"/>
      <c r="G178" s="64"/>
      <c r="H178" s="65">
        <v>84</v>
      </c>
      <c r="I178" s="66">
        <v>84</v>
      </c>
      <c r="J178" s="65" t="s">
        <v>324</v>
      </c>
      <c r="K178" s="65" t="s">
        <v>246</v>
      </c>
      <c r="L178" s="66" t="s">
        <v>244</v>
      </c>
      <c r="M178" s="66" t="s">
        <v>297</v>
      </c>
      <c r="N178" s="67"/>
      <c r="O178" s="68" t="s">
        <v>206</v>
      </c>
      <c r="P178" s="66" t="s">
        <v>300</v>
      </c>
      <c r="Q178" s="67" t="s">
        <v>1208</v>
      </c>
      <c r="R178" s="66" t="s">
        <v>1291</v>
      </c>
      <c r="S178" s="66" t="s">
        <v>122</v>
      </c>
      <c r="T178" s="68" t="s">
        <v>1264</v>
      </c>
      <c r="U178" s="67"/>
      <c r="V178" s="69" t="s">
        <v>372</v>
      </c>
    </row>
    <row r="179" spans="1:24" s="69" customFormat="1" x14ac:dyDescent="0.2">
      <c r="A179" s="63" t="s">
        <v>206</v>
      </c>
      <c r="B179" s="70" t="s">
        <v>209</v>
      </c>
      <c r="C179" s="66" t="s">
        <v>1257</v>
      </c>
      <c r="D179" s="66" t="s">
        <v>124</v>
      </c>
      <c r="E179" s="64" t="s">
        <v>1264</v>
      </c>
      <c r="F179" s="65" t="s">
        <v>209</v>
      </c>
      <c r="G179" s="64"/>
      <c r="H179" s="65">
        <v>74</v>
      </c>
      <c r="I179" s="66">
        <v>74</v>
      </c>
      <c r="J179" s="65" t="s">
        <v>324</v>
      </c>
      <c r="K179" s="65" t="s">
        <v>245</v>
      </c>
      <c r="L179" s="66" t="s">
        <v>327</v>
      </c>
      <c r="M179" s="66" t="s">
        <v>297</v>
      </c>
      <c r="N179" s="67"/>
      <c r="O179" s="68" t="s">
        <v>206</v>
      </c>
      <c r="P179" s="66" t="s">
        <v>300</v>
      </c>
      <c r="Q179" s="67" t="s">
        <v>1208</v>
      </c>
      <c r="R179" s="66" t="s">
        <v>1257</v>
      </c>
      <c r="S179" s="66" t="s">
        <v>124</v>
      </c>
      <c r="T179" s="68" t="s">
        <v>1264</v>
      </c>
      <c r="U179" s="67"/>
      <c r="V179" s="68"/>
      <c r="X179" s="68"/>
    </row>
    <row r="180" spans="1:24" s="69" customFormat="1" x14ac:dyDescent="0.2">
      <c r="A180" s="63" t="s">
        <v>206</v>
      </c>
      <c r="B180" s="70" t="s">
        <v>210</v>
      </c>
      <c r="C180" s="66" t="s">
        <v>1291</v>
      </c>
      <c r="D180" s="66" t="s">
        <v>122</v>
      </c>
      <c r="E180" s="64" t="s">
        <v>1264</v>
      </c>
      <c r="F180" s="65" t="s">
        <v>211</v>
      </c>
      <c r="G180" s="64"/>
      <c r="H180" s="65">
        <v>591</v>
      </c>
      <c r="I180" s="66">
        <v>591</v>
      </c>
      <c r="J180" s="65" t="s">
        <v>324</v>
      </c>
      <c r="K180" s="139" t="s">
        <v>246</v>
      </c>
      <c r="L180" s="66" t="s">
        <v>244</v>
      </c>
      <c r="M180" s="66" t="s">
        <v>297</v>
      </c>
      <c r="N180" s="67"/>
      <c r="O180" s="68" t="s">
        <v>206</v>
      </c>
      <c r="P180" s="66" t="s">
        <v>300</v>
      </c>
      <c r="Q180" s="67" t="s">
        <v>1208</v>
      </c>
      <c r="R180" s="66" t="s">
        <v>1291</v>
      </c>
      <c r="S180" s="66" t="s">
        <v>122</v>
      </c>
      <c r="T180" s="68" t="s">
        <v>1264</v>
      </c>
      <c r="U180" s="67"/>
      <c r="V180" s="69" t="s">
        <v>372</v>
      </c>
    </row>
    <row r="181" spans="1:24" s="69" customFormat="1" x14ac:dyDescent="0.2">
      <c r="A181" s="179" t="s">
        <v>206</v>
      </c>
      <c r="B181" s="178" t="s">
        <v>199</v>
      </c>
      <c r="C181" s="180" t="s">
        <v>1270</v>
      </c>
      <c r="D181" s="180" t="s">
        <v>358</v>
      </c>
      <c r="E181" s="181" t="s">
        <v>328</v>
      </c>
      <c r="F181" s="182" t="s">
        <v>211</v>
      </c>
      <c r="G181" s="181"/>
      <c r="H181" s="182"/>
      <c r="I181" s="180"/>
      <c r="J181" s="182" t="s">
        <v>324</v>
      </c>
      <c r="K181" s="182" t="s">
        <v>245</v>
      </c>
      <c r="L181" s="180" t="s">
        <v>244</v>
      </c>
      <c r="M181" s="180" t="s">
        <v>297</v>
      </c>
      <c r="N181" s="183"/>
      <c r="O181" s="174" t="s">
        <v>206</v>
      </c>
      <c r="P181" s="180" t="s">
        <v>300</v>
      </c>
      <c r="Q181" s="183" t="s">
        <v>1208</v>
      </c>
      <c r="R181" s="180" t="s">
        <v>1270</v>
      </c>
      <c r="S181" s="180" t="s">
        <v>358</v>
      </c>
      <c r="T181" s="174" t="s">
        <v>328</v>
      </c>
      <c r="U181" s="183"/>
      <c r="V181" s="175"/>
    </row>
    <row r="182" spans="1:24" s="69" customFormat="1" x14ac:dyDescent="0.2">
      <c r="A182" s="63" t="s">
        <v>206</v>
      </c>
      <c r="B182" s="70" t="s">
        <v>212</v>
      </c>
      <c r="C182" s="66" t="s">
        <v>1253</v>
      </c>
      <c r="D182" s="63" t="s">
        <v>1277</v>
      </c>
      <c r="E182" s="64" t="s">
        <v>330</v>
      </c>
      <c r="F182" s="65" t="s">
        <v>1278</v>
      </c>
      <c r="G182" s="64"/>
      <c r="H182" s="65">
        <v>93</v>
      </c>
      <c r="I182" s="66">
        <v>93</v>
      </c>
      <c r="J182" s="65" t="s">
        <v>324</v>
      </c>
      <c r="K182" s="65" t="s">
        <v>246</v>
      </c>
      <c r="L182" s="66" t="s">
        <v>161</v>
      </c>
      <c r="M182" s="66" t="s">
        <v>297</v>
      </c>
      <c r="N182" s="67"/>
      <c r="O182" s="68" t="s">
        <v>206</v>
      </c>
      <c r="P182" s="66" t="s">
        <v>305</v>
      </c>
      <c r="Q182" s="67" t="s">
        <v>1181</v>
      </c>
      <c r="R182" s="66" t="s">
        <v>1253</v>
      </c>
      <c r="S182" s="66" t="s">
        <v>1277</v>
      </c>
      <c r="T182" s="68" t="s">
        <v>330</v>
      </c>
      <c r="U182" s="67"/>
      <c r="W182" s="68"/>
    </row>
    <row r="183" spans="1:24" s="69" customFormat="1" x14ac:dyDescent="0.2">
      <c r="A183" s="63" t="s">
        <v>206</v>
      </c>
      <c r="B183" s="70" t="s">
        <v>213</v>
      </c>
      <c r="C183" s="66" t="s">
        <v>1291</v>
      </c>
      <c r="D183" s="66" t="s">
        <v>162</v>
      </c>
      <c r="E183" s="64" t="s">
        <v>1264</v>
      </c>
      <c r="F183" s="139" t="s">
        <v>823</v>
      </c>
      <c r="G183" s="64"/>
      <c r="H183" s="65">
        <v>19</v>
      </c>
      <c r="I183" s="66">
        <v>19</v>
      </c>
      <c r="J183" s="65" t="s">
        <v>324</v>
      </c>
      <c r="K183" s="65" t="s">
        <v>245</v>
      </c>
      <c r="L183" s="66" t="s">
        <v>161</v>
      </c>
      <c r="M183" s="66" t="s">
        <v>297</v>
      </c>
      <c r="N183" s="67"/>
      <c r="O183" s="68" t="s">
        <v>206</v>
      </c>
      <c r="P183" s="141" t="s">
        <v>304</v>
      </c>
      <c r="Q183" s="143" t="s">
        <v>1182</v>
      </c>
      <c r="R183" s="66" t="s">
        <v>1291</v>
      </c>
      <c r="S183" s="66" t="s">
        <v>162</v>
      </c>
      <c r="T183" s="68" t="s">
        <v>1264</v>
      </c>
      <c r="U183" s="67"/>
      <c r="W183" s="68"/>
    </row>
    <row r="184" spans="1:24" s="69" customFormat="1" ht="13.15" customHeight="1" x14ac:dyDescent="0.2">
      <c r="A184" s="63" t="s">
        <v>206</v>
      </c>
      <c r="B184" s="70" t="s">
        <v>214</v>
      </c>
      <c r="C184" s="66" t="s">
        <v>1280</v>
      </c>
      <c r="D184" s="66" t="s">
        <v>215</v>
      </c>
      <c r="E184" s="64" t="s">
        <v>328</v>
      </c>
      <c r="F184" s="65" t="s">
        <v>216</v>
      </c>
      <c r="G184" s="64"/>
      <c r="H184" s="221">
        <v>54</v>
      </c>
      <c r="I184" s="226">
        <v>54</v>
      </c>
      <c r="J184" s="65" t="s">
        <v>324</v>
      </c>
      <c r="K184" s="65" t="s">
        <v>245</v>
      </c>
      <c r="L184" s="66" t="s">
        <v>244</v>
      </c>
      <c r="M184" s="66" t="s">
        <v>297</v>
      </c>
      <c r="N184" s="67"/>
      <c r="O184" s="68" t="s">
        <v>206</v>
      </c>
      <c r="P184" s="66" t="s">
        <v>300</v>
      </c>
      <c r="Q184" s="67" t="s">
        <v>521</v>
      </c>
      <c r="R184" s="66" t="s">
        <v>1280</v>
      </c>
      <c r="S184" s="66" t="s">
        <v>215</v>
      </c>
      <c r="T184" s="68" t="s">
        <v>328</v>
      </c>
      <c r="U184" s="67"/>
    </row>
    <row r="185" spans="1:24" s="69" customFormat="1" ht="13.15" customHeight="1" x14ac:dyDescent="0.2">
      <c r="A185" s="63" t="s">
        <v>206</v>
      </c>
      <c r="B185" s="70" t="s">
        <v>217</v>
      </c>
      <c r="C185" s="66" t="s">
        <v>1280</v>
      </c>
      <c r="D185" s="66" t="s">
        <v>215</v>
      </c>
      <c r="E185" s="64" t="s">
        <v>328</v>
      </c>
      <c r="F185" s="65" t="s">
        <v>216</v>
      </c>
      <c r="G185" s="64"/>
      <c r="H185" s="221"/>
      <c r="I185" s="226"/>
      <c r="J185" s="65" t="s">
        <v>324</v>
      </c>
      <c r="K185" s="65" t="s">
        <v>245</v>
      </c>
      <c r="L185" s="66" t="s">
        <v>244</v>
      </c>
      <c r="M185" s="66" t="s">
        <v>297</v>
      </c>
      <c r="N185" s="67"/>
      <c r="O185" s="68" t="s">
        <v>206</v>
      </c>
      <c r="P185" s="66"/>
      <c r="Q185" s="67"/>
      <c r="R185" s="66" t="s">
        <v>1280</v>
      </c>
      <c r="S185" s="66" t="s">
        <v>215</v>
      </c>
      <c r="T185" s="68" t="s">
        <v>328</v>
      </c>
      <c r="U185" s="67"/>
    </row>
    <row r="186" spans="1:24" s="69" customFormat="1" ht="13.15" customHeight="1" x14ac:dyDescent="0.2">
      <c r="A186" s="63" t="s">
        <v>206</v>
      </c>
      <c r="B186" s="70" t="s">
        <v>218</v>
      </c>
      <c r="C186" s="66" t="s">
        <v>1280</v>
      </c>
      <c r="D186" s="66" t="s">
        <v>219</v>
      </c>
      <c r="E186" s="64" t="s">
        <v>1264</v>
      </c>
      <c r="F186" s="65"/>
      <c r="G186" s="64"/>
      <c r="H186" s="65">
        <v>42</v>
      </c>
      <c r="I186" s="66">
        <v>42</v>
      </c>
      <c r="J186" s="65" t="s">
        <v>324</v>
      </c>
      <c r="K186" s="65" t="s">
        <v>245</v>
      </c>
      <c r="L186" s="66" t="s">
        <v>161</v>
      </c>
      <c r="M186" s="66" t="s">
        <v>298</v>
      </c>
      <c r="N186" s="67" t="s">
        <v>327</v>
      </c>
      <c r="O186" s="68" t="s">
        <v>206</v>
      </c>
      <c r="P186" s="66" t="s">
        <v>1225</v>
      </c>
      <c r="Q186" s="67" t="s">
        <v>1182</v>
      </c>
      <c r="R186" s="66" t="s">
        <v>717</v>
      </c>
      <c r="S186" s="66" t="s">
        <v>717</v>
      </c>
      <c r="T186" s="68" t="s">
        <v>1264</v>
      </c>
      <c r="U186" s="67"/>
      <c r="V186" s="69" t="s">
        <v>391</v>
      </c>
      <c r="W186" s="68"/>
    </row>
    <row r="187" spans="1:24" s="69" customFormat="1" ht="13.15" customHeight="1" x14ac:dyDescent="0.2">
      <c r="A187" s="63" t="s">
        <v>206</v>
      </c>
      <c r="B187" s="70" t="s">
        <v>220</v>
      </c>
      <c r="C187" s="66" t="s">
        <v>1280</v>
      </c>
      <c r="D187" s="66" t="s">
        <v>219</v>
      </c>
      <c r="E187" s="64" t="s">
        <v>1264</v>
      </c>
      <c r="F187" s="65" t="s">
        <v>221</v>
      </c>
      <c r="G187" s="64"/>
      <c r="H187" s="65">
        <v>37</v>
      </c>
      <c r="I187" s="66">
        <v>37</v>
      </c>
      <c r="J187" s="65" t="s">
        <v>324</v>
      </c>
      <c r="K187" s="65" t="s">
        <v>245</v>
      </c>
      <c r="L187" s="66" t="s">
        <v>161</v>
      </c>
      <c r="M187" s="66" t="s">
        <v>298</v>
      </c>
      <c r="N187" s="67" t="s">
        <v>327</v>
      </c>
      <c r="O187" s="68" t="s">
        <v>206</v>
      </c>
      <c r="P187" s="66" t="s">
        <v>1225</v>
      </c>
      <c r="Q187" s="67" t="s">
        <v>1182</v>
      </c>
      <c r="R187" s="66" t="s">
        <v>717</v>
      </c>
      <c r="S187" s="66" t="s">
        <v>717</v>
      </c>
      <c r="T187" s="68" t="s">
        <v>1264</v>
      </c>
      <c r="U187" s="67"/>
      <c r="V187" s="69" t="s">
        <v>392</v>
      </c>
      <c r="W187" s="158" t="s">
        <v>393</v>
      </c>
    </row>
    <row r="188" spans="1:24" s="69" customFormat="1" ht="13.15" customHeight="1" x14ac:dyDescent="0.2">
      <c r="A188" s="64" t="s">
        <v>206</v>
      </c>
      <c r="B188" s="70" t="s">
        <v>222</v>
      </c>
      <c r="C188" s="66" t="s">
        <v>1257</v>
      </c>
      <c r="D188" s="66" t="s">
        <v>118</v>
      </c>
      <c r="E188" s="64" t="s">
        <v>1264</v>
      </c>
      <c r="F188" s="65" t="s">
        <v>223</v>
      </c>
      <c r="G188" s="64"/>
      <c r="H188" s="65">
        <v>114</v>
      </c>
      <c r="I188" s="226">
        <v>179</v>
      </c>
      <c r="J188" s="65" t="s">
        <v>324</v>
      </c>
      <c r="K188" s="65" t="s">
        <v>245</v>
      </c>
      <c r="L188" s="70" t="s">
        <v>161</v>
      </c>
      <c r="M188" s="66" t="s">
        <v>297</v>
      </c>
      <c r="N188" s="67"/>
      <c r="O188" s="68" t="s">
        <v>206</v>
      </c>
      <c r="P188" s="66" t="s">
        <v>1225</v>
      </c>
      <c r="Q188" s="67" t="s">
        <v>1182</v>
      </c>
      <c r="R188" s="66" t="s">
        <v>1257</v>
      </c>
      <c r="S188" s="66" t="s">
        <v>118</v>
      </c>
      <c r="T188" s="68" t="s">
        <v>1264</v>
      </c>
      <c r="U188" s="67"/>
      <c r="V188" s="68"/>
      <c r="X188" s="68"/>
    </row>
    <row r="189" spans="1:24" s="69" customFormat="1" ht="13.15" customHeight="1" x14ac:dyDescent="0.2">
      <c r="A189" s="64" t="s">
        <v>206</v>
      </c>
      <c r="B189" s="70" t="s">
        <v>222</v>
      </c>
      <c r="C189" s="66" t="s">
        <v>1257</v>
      </c>
      <c r="D189" s="66" t="s">
        <v>118</v>
      </c>
      <c r="E189" s="64" t="s">
        <v>1264</v>
      </c>
      <c r="F189" s="65" t="s">
        <v>223</v>
      </c>
      <c r="G189" s="64"/>
      <c r="H189" s="65">
        <v>65</v>
      </c>
      <c r="I189" s="226"/>
      <c r="J189" s="65" t="s">
        <v>325</v>
      </c>
      <c r="K189" s="65" t="s">
        <v>245</v>
      </c>
      <c r="L189" s="70" t="s">
        <v>161</v>
      </c>
      <c r="M189" s="66" t="s">
        <v>297</v>
      </c>
      <c r="N189" s="67"/>
      <c r="O189" s="68" t="s">
        <v>206</v>
      </c>
      <c r="P189" s="66" t="s">
        <v>1225</v>
      </c>
      <c r="Q189" s="67" t="s">
        <v>1182</v>
      </c>
      <c r="R189" s="66" t="s">
        <v>1257</v>
      </c>
      <c r="S189" s="66" t="s">
        <v>118</v>
      </c>
      <c r="T189" s="68" t="s">
        <v>1264</v>
      </c>
      <c r="U189" s="67"/>
      <c r="V189" s="68"/>
      <c r="X189" s="68"/>
    </row>
    <row r="190" spans="1:24" s="69" customFormat="1" ht="13.15" customHeight="1" x14ac:dyDescent="0.2">
      <c r="A190" s="63" t="s">
        <v>206</v>
      </c>
      <c r="B190" s="70" t="s">
        <v>224</v>
      </c>
      <c r="C190" s="66" t="s">
        <v>1270</v>
      </c>
      <c r="D190" s="66" t="s">
        <v>166</v>
      </c>
      <c r="E190" s="64" t="s">
        <v>328</v>
      </c>
      <c r="F190" s="65" t="s">
        <v>1272</v>
      </c>
      <c r="G190" s="64" t="s">
        <v>295</v>
      </c>
      <c r="H190" s="65">
        <v>120</v>
      </c>
      <c r="I190" s="66">
        <v>120</v>
      </c>
      <c r="J190" s="65" t="s">
        <v>325</v>
      </c>
      <c r="K190" s="65" t="s">
        <v>246</v>
      </c>
      <c r="L190" s="66" t="s">
        <v>161</v>
      </c>
      <c r="M190" s="66" t="s">
        <v>297</v>
      </c>
      <c r="N190" s="67"/>
      <c r="O190" s="68" t="s">
        <v>206</v>
      </c>
      <c r="P190" s="66" t="s">
        <v>300</v>
      </c>
      <c r="Q190" s="67" t="s">
        <v>1220</v>
      </c>
      <c r="R190" s="66" t="s">
        <v>1270</v>
      </c>
      <c r="S190" s="58" t="s">
        <v>166</v>
      </c>
      <c r="T190" s="68" t="s">
        <v>328</v>
      </c>
      <c r="U190" s="67"/>
    </row>
    <row r="191" spans="1:24" s="69" customFormat="1" ht="13.15" customHeight="1" x14ac:dyDescent="0.2">
      <c r="A191" s="63" t="s">
        <v>206</v>
      </c>
      <c r="B191" s="70" t="s">
        <v>225</v>
      </c>
      <c r="C191" s="66" t="s">
        <v>1280</v>
      </c>
      <c r="D191" s="66" t="s">
        <v>1309</v>
      </c>
      <c r="E191" s="64" t="s">
        <v>328</v>
      </c>
      <c r="F191" s="65" t="s">
        <v>1310</v>
      </c>
      <c r="G191" s="64"/>
      <c r="H191" s="65">
        <v>751</v>
      </c>
      <c r="I191" s="66">
        <v>751</v>
      </c>
      <c r="J191" s="65" t="s">
        <v>325</v>
      </c>
      <c r="K191" s="65" t="s">
        <v>245</v>
      </c>
      <c r="L191" s="66" t="s">
        <v>161</v>
      </c>
      <c r="M191" s="66" t="s">
        <v>297</v>
      </c>
      <c r="N191" s="67"/>
      <c r="O191" s="68" t="s">
        <v>206</v>
      </c>
      <c r="P191" s="66" t="s">
        <v>300</v>
      </c>
      <c r="Q191" s="67" t="s">
        <v>1220</v>
      </c>
      <c r="R191" s="66" t="s">
        <v>1280</v>
      </c>
      <c r="S191" s="66" t="s">
        <v>1309</v>
      </c>
      <c r="T191" s="68" t="s">
        <v>328</v>
      </c>
      <c r="U191" s="67"/>
      <c r="W191" s="68"/>
    </row>
    <row r="192" spans="1:24" s="69" customFormat="1" ht="13.15" customHeight="1" x14ac:dyDescent="0.2">
      <c r="A192" s="63" t="s">
        <v>206</v>
      </c>
      <c r="B192" s="70" t="s">
        <v>226</v>
      </c>
      <c r="C192" s="66" t="s">
        <v>1257</v>
      </c>
      <c r="D192" s="66" t="s">
        <v>227</v>
      </c>
      <c r="E192" s="64" t="s">
        <v>328</v>
      </c>
      <c r="F192" s="65" t="s">
        <v>1272</v>
      </c>
      <c r="G192" s="64"/>
      <c r="H192" s="65">
        <v>278</v>
      </c>
      <c r="I192" s="66">
        <v>278</v>
      </c>
      <c r="J192" s="65" t="s">
        <v>325</v>
      </c>
      <c r="K192" s="65" t="s">
        <v>245</v>
      </c>
      <c r="L192" s="66" t="s">
        <v>161</v>
      </c>
      <c r="M192" s="66" t="s">
        <v>297</v>
      </c>
      <c r="N192" s="67"/>
      <c r="O192" s="68" t="s">
        <v>206</v>
      </c>
      <c r="P192" s="66" t="s">
        <v>300</v>
      </c>
      <c r="Q192" s="67" t="s">
        <v>1209</v>
      </c>
      <c r="R192" s="66" t="s">
        <v>1257</v>
      </c>
      <c r="S192" s="66" t="s">
        <v>227</v>
      </c>
      <c r="T192" s="68" t="s">
        <v>328</v>
      </c>
      <c r="U192" s="67"/>
      <c r="V192" s="68"/>
      <c r="W192" s="68"/>
      <c r="X192" s="68"/>
    </row>
    <row r="193" spans="1:24" s="69" customFormat="1" ht="13.15" customHeight="1" x14ac:dyDescent="0.2">
      <c r="A193" s="64" t="s">
        <v>206</v>
      </c>
      <c r="B193" s="70" t="s">
        <v>228</v>
      </c>
      <c r="C193" s="66" t="s">
        <v>1280</v>
      </c>
      <c r="D193" s="66" t="s">
        <v>1281</v>
      </c>
      <c r="E193" s="64" t="s">
        <v>328</v>
      </c>
      <c r="F193" s="65" t="s">
        <v>229</v>
      </c>
      <c r="G193" s="221"/>
      <c r="H193" s="65">
        <v>57</v>
      </c>
      <c r="I193" s="226">
        <v>205</v>
      </c>
      <c r="J193" s="65" t="s">
        <v>325</v>
      </c>
      <c r="K193" s="65" t="s">
        <v>245</v>
      </c>
      <c r="L193" s="70" t="s">
        <v>244</v>
      </c>
      <c r="M193" s="66" t="s">
        <v>297</v>
      </c>
      <c r="N193" s="67"/>
      <c r="O193" s="66" t="s">
        <v>206</v>
      </c>
      <c r="P193" s="66" t="s">
        <v>302</v>
      </c>
      <c r="Q193" s="64" t="s">
        <v>1177</v>
      </c>
      <c r="R193" s="70" t="s">
        <v>1280</v>
      </c>
      <c r="S193" s="66" t="s">
        <v>1281</v>
      </c>
      <c r="T193" s="68" t="s">
        <v>328</v>
      </c>
      <c r="U193" s="67"/>
      <c r="V193" s="69" t="s">
        <v>394</v>
      </c>
      <c r="W193" s="144" t="s">
        <v>395</v>
      </c>
    </row>
    <row r="194" spans="1:24" s="69" customFormat="1" ht="13.15" customHeight="1" x14ac:dyDescent="0.2">
      <c r="A194" s="64" t="s">
        <v>206</v>
      </c>
      <c r="B194" s="70" t="s">
        <v>228</v>
      </c>
      <c r="C194" s="66" t="s">
        <v>1280</v>
      </c>
      <c r="D194" s="66" t="s">
        <v>1281</v>
      </c>
      <c r="E194" s="64" t="s">
        <v>328</v>
      </c>
      <c r="F194" s="65" t="s">
        <v>229</v>
      </c>
      <c r="G194" s="221"/>
      <c r="H194" s="65">
        <v>148</v>
      </c>
      <c r="I194" s="226"/>
      <c r="J194" s="65" t="s">
        <v>324</v>
      </c>
      <c r="K194" s="65" t="s">
        <v>245</v>
      </c>
      <c r="L194" s="70" t="s">
        <v>244</v>
      </c>
      <c r="M194" s="66" t="s">
        <v>297</v>
      </c>
      <c r="N194" s="67"/>
      <c r="O194" s="66" t="s">
        <v>206</v>
      </c>
      <c r="P194" s="66" t="s">
        <v>302</v>
      </c>
      <c r="Q194" s="64" t="s">
        <v>1177</v>
      </c>
      <c r="R194" s="70" t="s">
        <v>1280</v>
      </c>
      <c r="S194" s="66" t="s">
        <v>1281</v>
      </c>
      <c r="T194" s="68" t="s">
        <v>328</v>
      </c>
      <c r="U194" s="67"/>
    </row>
    <row r="195" spans="1:24" s="69" customFormat="1" x14ac:dyDescent="0.2">
      <c r="A195" s="63" t="s">
        <v>206</v>
      </c>
      <c r="B195" s="70" t="s">
        <v>230</v>
      </c>
      <c r="C195" s="66" t="s">
        <v>140</v>
      </c>
      <c r="D195" s="66" t="s">
        <v>231</v>
      </c>
      <c r="E195" s="64" t="s">
        <v>1264</v>
      </c>
      <c r="F195" s="65" t="s">
        <v>229</v>
      </c>
      <c r="G195" s="64"/>
      <c r="H195" s="65">
        <v>87</v>
      </c>
      <c r="I195" s="66">
        <v>87</v>
      </c>
      <c r="J195" s="65" t="s">
        <v>324</v>
      </c>
      <c r="K195" s="65" t="s">
        <v>245</v>
      </c>
      <c r="L195" s="66" t="s">
        <v>244</v>
      </c>
      <c r="M195" s="66" t="s">
        <v>297</v>
      </c>
      <c r="N195" s="67"/>
      <c r="O195" s="68" t="s">
        <v>206</v>
      </c>
      <c r="P195" s="66" t="s">
        <v>302</v>
      </c>
      <c r="Q195" s="67" t="s">
        <v>1177</v>
      </c>
      <c r="R195" s="66" t="s">
        <v>140</v>
      </c>
      <c r="S195" s="66" t="s">
        <v>231</v>
      </c>
      <c r="T195" s="68" t="s">
        <v>1264</v>
      </c>
      <c r="U195" s="67"/>
    </row>
    <row r="196" spans="1:24" s="69" customFormat="1" x14ac:dyDescent="0.2">
      <c r="A196" s="63" t="s">
        <v>206</v>
      </c>
      <c r="B196" s="70" t="s">
        <v>232</v>
      </c>
      <c r="C196" s="66" t="s">
        <v>1280</v>
      </c>
      <c r="D196" s="66" t="s">
        <v>1281</v>
      </c>
      <c r="E196" s="64" t="s">
        <v>328</v>
      </c>
      <c r="F196" s="65" t="s">
        <v>233</v>
      </c>
      <c r="G196" s="64"/>
      <c r="H196" s="65">
        <v>92</v>
      </c>
      <c r="I196" s="66">
        <v>92</v>
      </c>
      <c r="J196" s="65" t="s">
        <v>324</v>
      </c>
      <c r="K196" s="65" t="s">
        <v>245</v>
      </c>
      <c r="L196" s="66" t="s">
        <v>244</v>
      </c>
      <c r="M196" s="66" t="s">
        <v>297</v>
      </c>
      <c r="N196" s="67"/>
      <c r="O196" s="68" t="s">
        <v>206</v>
      </c>
      <c r="P196" s="66" t="s">
        <v>302</v>
      </c>
      <c r="Q196" s="67" t="s">
        <v>1177</v>
      </c>
      <c r="R196" s="66" t="s">
        <v>1280</v>
      </c>
      <c r="S196" s="66" t="s">
        <v>1281</v>
      </c>
      <c r="T196" s="68" t="s">
        <v>328</v>
      </c>
      <c r="U196" s="67"/>
      <c r="V196" s="69" t="s">
        <v>396</v>
      </c>
      <c r="W196" s="158" t="s">
        <v>423</v>
      </c>
    </row>
    <row r="197" spans="1:24" s="69" customFormat="1" x14ac:dyDescent="0.2">
      <c r="A197" s="63" t="s">
        <v>206</v>
      </c>
      <c r="B197" s="70" t="s">
        <v>234</v>
      </c>
      <c r="C197" s="66" t="s">
        <v>1257</v>
      </c>
      <c r="D197" s="66" t="s">
        <v>227</v>
      </c>
      <c r="E197" s="64" t="s">
        <v>328</v>
      </c>
      <c r="F197" s="65" t="s">
        <v>1272</v>
      </c>
      <c r="G197" s="64"/>
      <c r="H197" s="65">
        <v>33</v>
      </c>
      <c r="I197" s="66">
        <v>33</v>
      </c>
      <c r="J197" s="65" t="s">
        <v>324</v>
      </c>
      <c r="K197" s="65" t="s">
        <v>245</v>
      </c>
      <c r="L197" s="66" t="s">
        <v>161</v>
      </c>
      <c r="M197" s="66" t="s">
        <v>297</v>
      </c>
      <c r="N197" s="67"/>
      <c r="O197" s="68" t="s">
        <v>206</v>
      </c>
      <c r="P197" s="66" t="s">
        <v>300</v>
      </c>
      <c r="Q197" s="67" t="s">
        <v>1209</v>
      </c>
      <c r="R197" s="66" t="s">
        <v>1257</v>
      </c>
      <c r="S197" s="66" t="s">
        <v>227</v>
      </c>
      <c r="T197" s="68" t="s">
        <v>328</v>
      </c>
      <c r="U197" s="67"/>
      <c r="V197" s="68" t="s">
        <v>424</v>
      </c>
      <c r="W197" s="158" t="s">
        <v>425</v>
      </c>
      <c r="X197" s="68"/>
    </row>
    <row r="198" spans="1:24" s="69" customFormat="1" x14ac:dyDescent="0.2">
      <c r="A198" s="63" t="s">
        <v>206</v>
      </c>
      <c r="B198" s="70" t="s">
        <v>235</v>
      </c>
      <c r="C198" s="66" t="s">
        <v>1257</v>
      </c>
      <c r="D198" s="66" t="s">
        <v>190</v>
      </c>
      <c r="E198" s="64" t="s">
        <v>1264</v>
      </c>
      <c r="F198" s="65" t="s">
        <v>135</v>
      </c>
      <c r="G198" s="64"/>
      <c r="H198" s="65">
        <v>71</v>
      </c>
      <c r="I198" s="66">
        <v>71</v>
      </c>
      <c r="J198" s="65" t="s">
        <v>324</v>
      </c>
      <c r="K198" s="65" t="s">
        <v>245</v>
      </c>
      <c r="L198" s="66" t="s">
        <v>161</v>
      </c>
      <c r="M198" s="66" t="s">
        <v>297</v>
      </c>
      <c r="N198" s="67"/>
      <c r="O198" s="68" t="s">
        <v>206</v>
      </c>
      <c r="P198" s="66" t="s">
        <v>304</v>
      </c>
      <c r="Q198" s="67" t="s">
        <v>1182</v>
      </c>
      <c r="R198" s="66" t="s">
        <v>1257</v>
      </c>
      <c r="S198" s="66" t="s">
        <v>190</v>
      </c>
      <c r="T198" s="68" t="s">
        <v>1264</v>
      </c>
      <c r="U198" s="67"/>
      <c r="V198" s="68"/>
      <c r="X198" s="68"/>
    </row>
    <row r="199" spans="1:24" s="69" customFormat="1" x14ac:dyDescent="0.2">
      <c r="A199" s="63" t="s">
        <v>206</v>
      </c>
      <c r="B199" s="70" t="s">
        <v>236</v>
      </c>
      <c r="C199" s="66" t="s">
        <v>1257</v>
      </c>
      <c r="D199" s="66" t="s">
        <v>1274</v>
      </c>
      <c r="E199" s="115" t="s">
        <v>328</v>
      </c>
      <c r="F199" s="65" t="s">
        <v>1275</v>
      </c>
      <c r="G199" s="64"/>
      <c r="H199" s="65">
        <v>141</v>
      </c>
      <c r="I199" s="66">
        <v>141</v>
      </c>
      <c r="J199" s="65" t="s">
        <v>324</v>
      </c>
      <c r="K199" s="65" t="s">
        <v>245</v>
      </c>
      <c r="L199" s="66" t="s">
        <v>161</v>
      </c>
      <c r="M199" s="66" t="s">
        <v>297</v>
      </c>
      <c r="N199" s="67"/>
      <c r="O199" s="68" t="s">
        <v>206</v>
      </c>
      <c r="P199" s="66" t="s">
        <v>300</v>
      </c>
      <c r="Q199" s="67" t="s">
        <v>1210</v>
      </c>
      <c r="R199" s="66" t="s">
        <v>1257</v>
      </c>
      <c r="S199" s="66" t="s">
        <v>1274</v>
      </c>
      <c r="T199" s="159" t="s">
        <v>328</v>
      </c>
      <c r="U199" s="67"/>
      <c r="V199" s="68" t="s">
        <v>316</v>
      </c>
      <c r="W199" s="144" t="s">
        <v>500</v>
      </c>
      <c r="X199" s="68"/>
    </row>
    <row r="200" spans="1:24" s="69" customFormat="1" ht="13.15" customHeight="1" x14ac:dyDescent="0.2">
      <c r="A200" s="63" t="s">
        <v>206</v>
      </c>
      <c r="B200" s="70" t="s">
        <v>237</v>
      </c>
      <c r="C200" s="66" t="s">
        <v>1253</v>
      </c>
      <c r="D200" s="66" t="s">
        <v>46</v>
      </c>
      <c r="E200" s="64" t="s">
        <v>1264</v>
      </c>
      <c r="F200" s="65" t="s">
        <v>1303</v>
      </c>
      <c r="G200" s="64"/>
      <c r="H200" s="65">
        <v>49</v>
      </c>
      <c r="I200" s="66">
        <v>49</v>
      </c>
      <c r="J200" s="65" t="s">
        <v>324</v>
      </c>
      <c r="K200" s="65" t="s">
        <v>245</v>
      </c>
      <c r="L200" s="66" t="s">
        <v>161</v>
      </c>
      <c r="M200" s="66" t="s">
        <v>297</v>
      </c>
      <c r="N200" s="67"/>
      <c r="O200" s="68" t="s">
        <v>206</v>
      </c>
      <c r="P200" s="68"/>
      <c r="Q200" s="67"/>
      <c r="R200" s="66" t="s">
        <v>1253</v>
      </c>
      <c r="S200" s="66" t="s">
        <v>46</v>
      </c>
      <c r="T200" s="68" t="s">
        <v>1264</v>
      </c>
      <c r="U200" s="67"/>
    </row>
    <row r="201" spans="1:24" s="69" customFormat="1" ht="13.15" customHeight="1" x14ac:dyDescent="0.2">
      <c r="A201" s="63" t="s">
        <v>206</v>
      </c>
      <c r="B201" s="70" t="s">
        <v>593</v>
      </c>
      <c r="C201" s="141" t="s">
        <v>1257</v>
      </c>
      <c r="D201" s="141" t="s">
        <v>697</v>
      </c>
      <c r="E201" s="64" t="s">
        <v>328</v>
      </c>
      <c r="F201" s="65" t="s">
        <v>1272</v>
      </c>
      <c r="G201" s="64" t="s">
        <v>594</v>
      </c>
      <c r="H201" s="65"/>
      <c r="I201" s="66"/>
      <c r="J201" s="65" t="s">
        <v>324</v>
      </c>
      <c r="K201" s="65" t="s">
        <v>245</v>
      </c>
      <c r="L201" s="66" t="s">
        <v>161</v>
      </c>
      <c r="M201" s="66" t="s">
        <v>297</v>
      </c>
      <c r="N201" s="67"/>
      <c r="O201" s="68" t="s">
        <v>206</v>
      </c>
      <c r="P201" s="68"/>
      <c r="Q201" s="67"/>
      <c r="R201" s="66" t="s">
        <v>1257</v>
      </c>
      <c r="S201" s="66" t="s">
        <v>697</v>
      </c>
      <c r="T201" s="68" t="s">
        <v>328</v>
      </c>
      <c r="U201" s="67"/>
    </row>
    <row r="202" spans="1:24" s="69" customFormat="1" ht="13.15" customHeight="1" x14ac:dyDescent="0.2">
      <c r="A202" s="63" t="s">
        <v>206</v>
      </c>
      <c r="B202" s="70" t="s">
        <v>238</v>
      </c>
      <c r="C202" s="66" t="s">
        <v>1253</v>
      </c>
      <c r="D202" s="66" t="s">
        <v>1277</v>
      </c>
      <c r="E202" s="64" t="s">
        <v>330</v>
      </c>
      <c r="F202" s="65" t="s">
        <v>1278</v>
      </c>
      <c r="G202" s="64"/>
      <c r="H202" s="65">
        <v>157</v>
      </c>
      <c r="I202" s="66">
        <v>157</v>
      </c>
      <c r="J202" s="65" t="s">
        <v>324</v>
      </c>
      <c r="K202" s="65" t="s">
        <v>246</v>
      </c>
      <c r="L202" s="66" t="s">
        <v>161</v>
      </c>
      <c r="M202" s="66" t="s">
        <v>297</v>
      </c>
      <c r="N202" s="67"/>
      <c r="O202" s="68" t="s">
        <v>206</v>
      </c>
      <c r="P202" s="66" t="s">
        <v>305</v>
      </c>
      <c r="Q202" s="67" t="s">
        <v>1181</v>
      </c>
      <c r="R202" s="66" t="s">
        <v>1253</v>
      </c>
      <c r="S202" s="66" t="s">
        <v>1277</v>
      </c>
      <c r="T202" s="68" t="s">
        <v>330</v>
      </c>
      <c r="U202" s="67"/>
    </row>
    <row r="203" spans="1:24" s="69" customFormat="1" ht="13.15" customHeight="1" x14ac:dyDescent="0.2">
      <c r="A203" s="63" t="s">
        <v>206</v>
      </c>
      <c r="B203" s="70" t="s">
        <v>239</v>
      </c>
      <c r="C203" s="66" t="s">
        <v>1253</v>
      </c>
      <c r="D203" s="63" t="s">
        <v>1277</v>
      </c>
      <c r="E203" s="64" t="s">
        <v>330</v>
      </c>
      <c r="F203" s="65" t="s">
        <v>1278</v>
      </c>
      <c r="G203" s="64"/>
      <c r="H203" s="65">
        <v>460</v>
      </c>
      <c r="I203" s="66">
        <v>460</v>
      </c>
      <c r="J203" s="65" t="s">
        <v>324</v>
      </c>
      <c r="K203" s="65" t="s">
        <v>246</v>
      </c>
      <c r="L203" s="66" t="s">
        <v>161</v>
      </c>
      <c r="M203" s="66" t="s">
        <v>297</v>
      </c>
      <c r="N203" s="67"/>
      <c r="O203" s="68" t="s">
        <v>206</v>
      </c>
      <c r="P203" s="66" t="s">
        <v>305</v>
      </c>
      <c r="Q203" s="67" t="s">
        <v>1181</v>
      </c>
      <c r="R203" s="66" t="s">
        <v>1253</v>
      </c>
      <c r="S203" s="66" t="s">
        <v>1277</v>
      </c>
      <c r="T203" s="68" t="s">
        <v>330</v>
      </c>
      <c r="U203" s="67"/>
    </row>
    <row r="204" spans="1:24" s="69" customFormat="1" ht="13.15" customHeight="1" x14ac:dyDescent="0.2">
      <c r="A204" s="63" t="s">
        <v>206</v>
      </c>
      <c r="B204" s="70" t="s">
        <v>240</v>
      </c>
      <c r="C204" s="66" t="s">
        <v>1270</v>
      </c>
      <c r="D204" s="66" t="s">
        <v>166</v>
      </c>
      <c r="E204" s="64" t="s">
        <v>328</v>
      </c>
      <c r="F204" s="65" t="s">
        <v>1272</v>
      </c>
      <c r="G204" s="64" t="s">
        <v>296</v>
      </c>
      <c r="H204" s="65"/>
      <c r="I204" s="66"/>
      <c r="J204" s="65" t="s">
        <v>324</v>
      </c>
      <c r="K204" s="65" t="s">
        <v>246</v>
      </c>
      <c r="L204" s="66" t="s">
        <v>161</v>
      </c>
      <c r="M204" s="66" t="s">
        <v>297</v>
      </c>
      <c r="N204" s="67"/>
      <c r="O204" s="68" t="s">
        <v>206</v>
      </c>
      <c r="P204" s="68"/>
      <c r="Q204" s="67"/>
      <c r="R204" s="66" t="s">
        <v>1270</v>
      </c>
      <c r="S204" s="58" t="s">
        <v>166</v>
      </c>
      <c r="T204" s="68" t="s">
        <v>328</v>
      </c>
      <c r="U204" s="67"/>
    </row>
    <row r="205" spans="1:24" s="69" customFormat="1" ht="13.15" customHeight="1" x14ac:dyDescent="0.2">
      <c r="A205" s="63" t="s">
        <v>206</v>
      </c>
      <c r="B205" s="70" t="s">
        <v>242</v>
      </c>
      <c r="C205" s="66" t="s">
        <v>1257</v>
      </c>
      <c r="D205" s="66" t="s">
        <v>49</v>
      </c>
      <c r="E205" s="64" t="s">
        <v>328</v>
      </c>
      <c r="F205" s="65" t="s">
        <v>43</v>
      </c>
      <c r="G205" s="64"/>
      <c r="H205" s="65">
        <v>32</v>
      </c>
      <c r="I205" s="66">
        <v>32</v>
      </c>
      <c r="J205" s="65" t="s">
        <v>324</v>
      </c>
      <c r="K205" s="65" t="s">
        <v>245</v>
      </c>
      <c r="L205" s="66" t="s">
        <v>161</v>
      </c>
      <c r="M205" s="66" t="s">
        <v>297</v>
      </c>
      <c r="N205" s="67"/>
      <c r="O205" s="68" t="s">
        <v>206</v>
      </c>
      <c r="P205" s="66" t="s">
        <v>304</v>
      </c>
      <c r="Q205" s="67" t="s">
        <v>1182</v>
      </c>
      <c r="R205" s="66" t="s">
        <v>1257</v>
      </c>
      <c r="S205" s="66" t="s">
        <v>49</v>
      </c>
      <c r="T205" s="68" t="s">
        <v>328</v>
      </c>
      <c r="U205" s="67"/>
      <c r="V205" s="68"/>
      <c r="X205" s="68"/>
    </row>
    <row r="206" spans="1:24" s="69" customFormat="1" ht="13.15" customHeight="1" x14ac:dyDescent="0.2">
      <c r="A206" s="63" t="s">
        <v>206</v>
      </c>
      <c r="B206" s="70" t="s">
        <v>243</v>
      </c>
      <c r="C206" s="66" t="s">
        <v>1253</v>
      </c>
      <c r="D206" s="66" t="s">
        <v>1254</v>
      </c>
      <c r="E206" s="64" t="s">
        <v>1255</v>
      </c>
      <c r="F206" s="65"/>
      <c r="G206" s="64"/>
      <c r="H206" s="65">
        <v>769</v>
      </c>
      <c r="I206" s="66">
        <v>769</v>
      </c>
      <c r="J206" s="65" t="s">
        <v>324</v>
      </c>
      <c r="K206" s="65" t="s">
        <v>717</v>
      </c>
      <c r="L206" s="66" t="s">
        <v>161</v>
      </c>
      <c r="M206" s="66" t="s">
        <v>297</v>
      </c>
      <c r="N206" s="67"/>
      <c r="O206" s="68" t="s">
        <v>206</v>
      </c>
      <c r="P206" s="66" t="s">
        <v>1211</v>
      </c>
      <c r="Q206" s="67" t="s">
        <v>1212</v>
      </c>
      <c r="R206" s="66" t="s">
        <v>1253</v>
      </c>
      <c r="S206" s="66" t="s">
        <v>1254</v>
      </c>
      <c r="T206" s="66" t="s">
        <v>1255</v>
      </c>
      <c r="U206" s="67"/>
    </row>
    <row r="207" spans="1:24" s="69" customFormat="1" ht="13.15" customHeight="1" x14ac:dyDescent="0.2">
      <c r="A207" s="63" t="s">
        <v>501</v>
      </c>
      <c r="B207" s="70" t="s">
        <v>502</v>
      </c>
      <c r="C207" s="66" t="s">
        <v>1253</v>
      </c>
      <c r="D207" s="66" t="s">
        <v>1254</v>
      </c>
      <c r="E207" s="64" t="s">
        <v>1255</v>
      </c>
      <c r="F207" s="71"/>
      <c r="G207" s="67"/>
      <c r="H207" s="65">
        <v>393</v>
      </c>
      <c r="I207" s="66">
        <v>393</v>
      </c>
      <c r="J207" s="65" t="s">
        <v>324</v>
      </c>
      <c r="K207" s="65" t="s">
        <v>717</v>
      </c>
      <c r="L207" s="72" t="s">
        <v>161</v>
      </c>
      <c r="M207" s="66" t="s">
        <v>327</v>
      </c>
      <c r="N207" s="67"/>
      <c r="O207" s="68" t="s">
        <v>1222</v>
      </c>
      <c r="P207" s="68" t="s">
        <v>300</v>
      </c>
      <c r="Q207" s="67" t="s">
        <v>1223</v>
      </c>
      <c r="R207" s="66" t="s">
        <v>717</v>
      </c>
      <c r="S207" s="66" t="s">
        <v>717</v>
      </c>
      <c r="T207" s="72" t="s">
        <v>94</v>
      </c>
      <c r="U207" s="67"/>
    </row>
    <row r="208" spans="1:24" s="69" customFormat="1" ht="13.15" customHeight="1" x14ac:dyDescent="0.2">
      <c r="A208" s="63" t="s">
        <v>501</v>
      </c>
      <c r="B208" s="70" t="s">
        <v>503</v>
      </c>
      <c r="C208" s="66" t="s">
        <v>1291</v>
      </c>
      <c r="D208" s="66" t="s">
        <v>109</v>
      </c>
      <c r="E208" s="64" t="s">
        <v>94</v>
      </c>
      <c r="F208" s="71"/>
      <c r="G208" s="67"/>
      <c r="H208" s="65">
        <v>430</v>
      </c>
      <c r="I208" s="66">
        <v>430</v>
      </c>
      <c r="J208" s="65" t="s">
        <v>324</v>
      </c>
      <c r="K208" s="65" t="s">
        <v>245</v>
      </c>
      <c r="L208" s="72" t="s">
        <v>161</v>
      </c>
      <c r="M208" s="66" t="s">
        <v>327</v>
      </c>
      <c r="N208" s="67"/>
      <c r="O208" s="68" t="s">
        <v>1222</v>
      </c>
      <c r="P208" s="68" t="s">
        <v>300</v>
      </c>
      <c r="Q208" s="67" t="s">
        <v>1223</v>
      </c>
      <c r="R208" s="66" t="s">
        <v>717</v>
      </c>
      <c r="S208" s="66" t="s">
        <v>717</v>
      </c>
      <c r="T208" s="72" t="s">
        <v>94</v>
      </c>
      <c r="U208" s="67"/>
    </row>
    <row r="209" spans="1:24" s="69" customFormat="1" ht="13.15" customHeight="1" x14ac:dyDescent="0.2">
      <c r="A209" s="63" t="s">
        <v>501</v>
      </c>
      <c r="B209" s="70" t="s">
        <v>504</v>
      </c>
      <c r="C209" s="66" t="s">
        <v>1253</v>
      </c>
      <c r="D209" s="66" t="s">
        <v>1254</v>
      </c>
      <c r="E209" s="64" t="s">
        <v>1255</v>
      </c>
      <c r="F209" s="71"/>
      <c r="G209" s="67"/>
      <c r="H209" s="65">
        <v>272</v>
      </c>
      <c r="I209" s="66">
        <v>272</v>
      </c>
      <c r="J209" s="65" t="s">
        <v>324</v>
      </c>
      <c r="K209" s="65" t="s">
        <v>717</v>
      </c>
      <c r="L209" s="72" t="s">
        <v>161</v>
      </c>
      <c r="M209" s="66" t="s">
        <v>327</v>
      </c>
      <c r="N209" s="67"/>
      <c r="O209" s="68" t="s">
        <v>1222</v>
      </c>
      <c r="P209" s="68" t="s">
        <v>300</v>
      </c>
      <c r="Q209" s="67" t="s">
        <v>946</v>
      </c>
      <c r="R209" s="66" t="s">
        <v>717</v>
      </c>
      <c r="S209" s="66" t="s">
        <v>717</v>
      </c>
      <c r="T209" s="72" t="s">
        <v>94</v>
      </c>
      <c r="U209" s="67"/>
    </row>
    <row r="210" spans="1:24" s="69" customFormat="1" ht="13.15" customHeight="1" x14ac:dyDescent="0.2">
      <c r="A210" s="63" t="s">
        <v>501</v>
      </c>
      <c r="B210" s="70" t="s">
        <v>505</v>
      </c>
      <c r="C210" s="66" t="s">
        <v>140</v>
      </c>
      <c r="D210" s="66" t="s">
        <v>790</v>
      </c>
      <c r="E210" s="64" t="s">
        <v>328</v>
      </c>
      <c r="F210" s="71" t="s">
        <v>802</v>
      </c>
      <c r="G210" s="67"/>
      <c r="H210" s="65">
        <v>100</v>
      </c>
      <c r="I210" s="66">
        <v>100</v>
      </c>
      <c r="J210" s="65" t="s">
        <v>324</v>
      </c>
      <c r="K210" s="65" t="s">
        <v>245</v>
      </c>
      <c r="L210" s="72" t="s">
        <v>244</v>
      </c>
      <c r="M210" s="72" t="s">
        <v>297</v>
      </c>
      <c r="N210" s="67"/>
      <c r="O210" s="68" t="s">
        <v>1222</v>
      </c>
      <c r="P210" s="68" t="s">
        <v>300</v>
      </c>
      <c r="Q210" s="67" t="s">
        <v>1224</v>
      </c>
      <c r="R210" s="66" t="s">
        <v>140</v>
      </c>
      <c r="S210" s="66" t="s">
        <v>790</v>
      </c>
      <c r="T210" s="68" t="s">
        <v>328</v>
      </c>
      <c r="U210" s="67"/>
    </row>
    <row r="211" spans="1:24" s="69" customFormat="1" ht="13.15" customHeight="1" x14ac:dyDescent="0.2">
      <c r="A211" s="63" t="s">
        <v>501</v>
      </c>
      <c r="B211" s="70" t="s">
        <v>506</v>
      </c>
      <c r="C211" s="66" t="s">
        <v>140</v>
      </c>
      <c r="D211" s="66" t="s">
        <v>192</v>
      </c>
      <c r="E211" s="64" t="s">
        <v>328</v>
      </c>
      <c r="F211" s="71" t="s">
        <v>803</v>
      </c>
      <c r="G211" s="67"/>
      <c r="H211" s="221">
        <v>923</v>
      </c>
      <c r="I211" s="220">
        <v>923</v>
      </c>
      <c r="J211" s="65" t="s">
        <v>324</v>
      </c>
      <c r="K211" s="65" t="s">
        <v>245</v>
      </c>
      <c r="L211" s="72" t="s">
        <v>244</v>
      </c>
      <c r="M211" s="72" t="s">
        <v>297</v>
      </c>
      <c r="N211" s="67"/>
      <c r="O211" s="68" t="s">
        <v>1222</v>
      </c>
      <c r="P211" s="68" t="s">
        <v>300</v>
      </c>
      <c r="Q211" s="67" t="s">
        <v>946</v>
      </c>
      <c r="R211" s="66" t="s">
        <v>140</v>
      </c>
      <c r="S211" s="66" t="s">
        <v>192</v>
      </c>
      <c r="T211" s="68" t="s">
        <v>328</v>
      </c>
      <c r="U211" s="67"/>
    </row>
    <row r="212" spans="1:24" s="69" customFormat="1" ht="13.15" customHeight="1" x14ac:dyDescent="0.2">
      <c r="A212" s="63" t="s">
        <v>501</v>
      </c>
      <c r="B212" s="70" t="s">
        <v>507</v>
      </c>
      <c r="C212" s="66" t="s">
        <v>140</v>
      </c>
      <c r="D212" s="66" t="s">
        <v>192</v>
      </c>
      <c r="E212" s="64" t="s">
        <v>328</v>
      </c>
      <c r="F212" s="71" t="s">
        <v>804</v>
      </c>
      <c r="G212" s="67"/>
      <c r="H212" s="221"/>
      <c r="I212" s="220"/>
      <c r="J212" s="65" t="s">
        <v>324</v>
      </c>
      <c r="K212" s="65" t="s">
        <v>245</v>
      </c>
      <c r="L212" s="72" t="s">
        <v>244</v>
      </c>
      <c r="M212" s="72" t="s">
        <v>297</v>
      </c>
      <c r="N212" s="67"/>
      <c r="O212" s="68" t="s">
        <v>1222</v>
      </c>
      <c r="P212" s="68" t="s">
        <v>300</v>
      </c>
      <c r="Q212" s="67" t="s">
        <v>946</v>
      </c>
      <c r="R212" s="66" t="s">
        <v>140</v>
      </c>
      <c r="S212" s="66" t="s">
        <v>192</v>
      </c>
      <c r="T212" s="68" t="s">
        <v>328</v>
      </c>
      <c r="U212" s="67"/>
    </row>
    <row r="213" spans="1:24" s="69" customFormat="1" ht="13.15" customHeight="1" x14ac:dyDescent="0.2">
      <c r="A213" s="63" t="s">
        <v>501</v>
      </c>
      <c r="B213" s="70" t="s">
        <v>508</v>
      </c>
      <c r="C213" s="66" t="s">
        <v>140</v>
      </c>
      <c r="D213" s="66" t="s">
        <v>192</v>
      </c>
      <c r="E213" s="64" t="s">
        <v>328</v>
      </c>
      <c r="F213" s="71"/>
      <c r="G213" s="67"/>
      <c r="H213" s="221"/>
      <c r="I213" s="220"/>
      <c r="J213" s="65" t="s">
        <v>324</v>
      </c>
      <c r="K213" s="65" t="s">
        <v>245</v>
      </c>
      <c r="L213" s="72" t="s">
        <v>244</v>
      </c>
      <c r="M213" s="72" t="s">
        <v>297</v>
      </c>
      <c r="N213" s="67"/>
      <c r="O213" s="68" t="s">
        <v>1222</v>
      </c>
      <c r="P213" s="68" t="s">
        <v>300</v>
      </c>
      <c r="Q213" s="67" t="s">
        <v>946</v>
      </c>
      <c r="R213" s="66" t="s">
        <v>140</v>
      </c>
      <c r="S213" s="66" t="s">
        <v>192</v>
      </c>
      <c r="T213" s="68" t="s">
        <v>328</v>
      </c>
      <c r="U213" s="67"/>
    </row>
    <row r="214" spans="1:24" s="69" customFormat="1" ht="13.15" customHeight="1" x14ac:dyDescent="0.2">
      <c r="A214" s="63" t="s">
        <v>501</v>
      </c>
      <c r="B214" s="70" t="s">
        <v>509</v>
      </c>
      <c r="C214" s="66" t="s">
        <v>1291</v>
      </c>
      <c r="D214" s="66" t="s">
        <v>109</v>
      </c>
      <c r="E214" s="64" t="s">
        <v>94</v>
      </c>
      <c r="F214" s="71"/>
      <c r="G214" s="67"/>
      <c r="H214" s="65">
        <v>130</v>
      </c>
      <c r="I214" s="66">
        <v>130</v>
      </c>
      <c r="J214" s="65" t="s">
        <v>324</v>
      </c>
      <c r="K214" s="65" t="s">
        <v>245</v>
      </c>
      <c r="L214" s="72" t="s">
        <v>161</v>
      </c>
      <c r="M214" s="66" t="s">
        <v>327</v>
      </c>
      <c r="N214" s="67"/>
      <c r="O214" s="68" t="s">
        <v>1222</v>
      </c>
      <c r="P214" s="68" t="s">
        <v>304</v>
      </c>
      <c r="Q214" s="67" t="s">
        <v>1182</v>
      </c>
      <c r="R214" s="66" t="s">
        <v>717</v>
      </c>
      <c r="S214" s="66" t="s">
        <v>717</v>
      </c>
      <c r="T214" s="72" t="s">
        <v>94</v>
      </c>
      <c r="U214" s="67"/>
    </row>
    <row r="215" spans="1:24" s="69" customFormat="1" ht="13.15" customHeight="1" x14ac:dyDescent="0.2">
      <c r="A215" s="179" t="s">
        <v>501</v>
      </c>
      <c r="B215" s="178" t="s">
        <v>446</v>
      </c>
      <c r="C215" s="180" t="s">
        <v>1257</v>
      </c>
      <c r="D215" s="180" t="s">
        <v>697</v>
      </c>
      <c r="E215" s="181" t="s">
        <v>328</v>
      </c>
      <c r="F215" s="177" t="s">
        <v>1272</v>
      </c>
      <c r="G215" s="183" t="s">
        <v>448</v>
      </c>
      <c r="H215" s="182"/>
      <c r="I215" s="180"/>
      <c r="J215" s="182" t="s">
        <v>324</v>
      </c>
      <c r="K215" s="182" t="s">
        <v>245</v>
      </c>
      <c r="L215" s="184" t="s">
        <v>161</v>
      </c>
      <c r="M215" s="180" t="s">
        <v>297</v>
      </c>
      <c r="N215" s="183"/>
      <c r="O215" s="174" t="s">
        <v>1222</v>
      </c>
      <c r="P215" s="174"/>
      <c r="Q215" s="183"/>
      <c r="R215" s="180" t="s">
        <v>1257</v>
      </c>
      <c r="S215" s="180" t="s">
        <v>697</v>
      </c>
      <c r="T215" s="174" t="s">
        <v>328</v>
      </c>
      <c r="U215" s="183"/>
      <c r="V215" s="175"/>
      <c r="W215" s="175"/>
    </row>
    <row r="216" spans="1:24" s="69" customFormat="1" ht="13.15" customHeight="1" x14ac:dyDescent="0.2">
      <c r="A216" s="179" t="s">
        <v>501</v>
      </c>
      <c r="B216" s="178" t="s">
        <v>447</v>
      </c>
      <c r="C216" s="180" t="s">
        <v>1257</v>
      </c>
      <c r="D216" s="180" t="s">
        <v>697</v>
      </c>
      <c r="E216" s="181" t="s">
        <v>328</v>
      </c>
      <c r="F216" s="177" t="s">
        <v>1272</v>
      </c>
      <c r="G216" s="183" t="s">
        <v>449</v>
      </c>
      <c r="H216" s="182"/>
      <c r="I216" s="180"/>
      <c r="J216" s="182" t="s">
        <v>324</v>
      </c>
      <c r="K216" s="182" t="s">
        <v>245</v>
      </c>
      <c r="L216" s="184" t="s">
        <v>161</v>
      </c>
      <c r="M216" s="180" t="s">
        <v>297</v>
      </c>
      <c r="N216" s="183"/>
      <c r="O216" s="174" t="s">
        <v>1222</v>
      </c>
      <c r="P216" s="174"/>
      <c r="Q216" s="183"/>
      <c r="R216" s="180" t="s">
        <v>1257</v>
      </c>
      <c r="S216" s="180" t="s">
        <v>697</v>
      </c>
      <c r="T216" s="174" t="s">
        <v>328</v>
      </c>
      <c r="U216" s="183"/>
      <c r="V216" s="175"/>
      <c r="W216" s="175"/>
    </row>
    <row r="217" spans="1:24" s="69" customFormat="1" ht="13.15" customHeight="1" x14ac:dyDescent="0.2">
      <c r="A217" s="63" t="s">
        <v>501</v>
      </c>
      <c r="B217" s="70" t="s">
        <v>510</v>
      </c>
      <c r="C217" s="66" t="s">
        <v>1253</v>
      </c>
      <c r="D217" s="66" t="s">
        <v>1277</v>
      </c>
      <c r="E217" s="64" t="s">
        <v>330</v>
      </c>
      <c r="F217" s="71" t="s">
        <v>1278</v>
      </c>
      <c r="G217" s="67"/>
      <c r="H217" s="65">
        <v>360</v>
      </c>
      <c r="I217" s="66">
        <v>360</v>
      </c>
      <c r="J217" s="65" t="s">
        <v>324</v>
      </c>
      <c r="K217" s="65" t="s">
        <v>246</v>
      </c>
      <c r="L217" s="72" t="s">
        <v>161</v>
      </c>
      <c r="M217" s="72" t="s">
        <v>297</v>
      </c>
      <c r="N217" s="67"/>
      <c r="O217" s="68" t="s">
        <v>1222</v>
      </c>
      <c r="P217" s="68" t="s">
        <v>305</v>
      </c>
      <c r="Q217" s="67" t="s">
        <v>1181</v>
      </c>
      <c r="R217" s="66" t="s">
        <v>1253</v>
      </c>
      <c r="S217" s="66" t="s">
        <v>1277</v>
      </c>
      <c r="T217" s="68" t="s">
        <v>330</v>
      </c>
      <c r="U217" s="67"/>
      <c r="V217" s="69" t="s">
        <v>891</v>
      </c>
      <c r="W217" s="144" t="s">
        <v>892</v>
      </c>
    </row>
    <row r="218" spans="1:24" s="69" customFormat="1" ht="13.15" customHeight="1" x14ac:dyDescent="0.2">
      <c r="A218" s="179" t="s">
        <v>501</v>
      </c>
      <c r="B218" s="178" t="s">
        <v>450</v>
      </c>
      <c r="C218" s="180" t="s">
        <v>1257</v>
      </c>
      <c r="D218" s="180" t="s">
        <v>697</v>
      </c>
      <c r="E218" s="181" t="s">
        <v>328</v>
      </c>
      <c r="F218" s="177" t="s">
        <v>1272</v>
      </c>
      <c r="G218" s="183" t="s">
        <v>451</v>
      </c>
      <c r="H218" s="182"/>
      <c r="I218" s="180"/>
      <c r="J218" s="182" t="s">
        <v>324</v>
      </c>
      <c r="K218" s="182" t="s">
        <v>245</v>
      </c>
      <c r="L218" s="184" t="s">
        <v>161</v>
      </c>
      <c r="M218" s="180" t="s">
        <v>297</v>
      </c>
      <c r="N218" s="183"/>
      <c r="O218" s="174" t="s">
        <v>1222</v>
      </c>
      <c r="P218" s="174"/>
      <c r="Q218" s="183"/>
      <c r="R218" s="180" t="s">
        <v>1257</v>
      </c>
      <c r="S218" s="180" t="s">
        <v>697</v>
      </c>
      <c r="T218" s="174" t="s">
        <v>328</v>
      </c>
      <c r="U218" s="183"/>
      <c r="V218" s="175"/>
      <c r="W218" s="175"/>
    </row>
    <row r="219" spans="1:24" s="69" customFormat="1" ht="13.15" customHeight="1" x14ac:dyDescent="0.2">
      <c r="A219" s="179" t="s">
        <v>501</v>
      </c>
      <c r="B219" s="178" t="s">
        <v>453</v>
      </c>
      <c r="C219" s="180" t="s">
        <v>1257</v>
      </c>
      <c r="D219" s="180" t="s">
        <v>697</v>
      </c>
      <c r="E219" s="181" t="s">
        <v>328</v>
      </c>
      <c r="F219" s="177" t="s">
        <v>1272</v>
      </c>
      <c r="G219" s="183" t="s">
        <v>452</v>
      </c>
      <c r="H219" s="182"/>
      <c r="I219" s="180"/>
      <c r="J219" s="182" t="s">
        <v>324</v>
      </c>
      <c r="K219" s="182" t="s">
        <v>245</v>
      </c>
      <c r="L219" s="184" t="s">
        <v>161</v>
      </c>
      <c r="M219" s="180" t="s">
        <v>297</v>
      </c>
      <c r="N219" s="183"/>
      <c r="O219" s="174" t="s">
        <v>1222</v>
      </c>
      <c r="P219" s="174"/>
      <c r="Q219" s="183"/>
      <c r="R219" s="180" t="s">
        <v>1257</v>
      </c>
      <c r="S219" s="180" t="s">
        <v>697</v>
      </c>
      <c r="T219" s="174" t="s">
        <v>328</v>
      </c>
      <c r="U219" s="183"/>
      <c r="V219" s="175"/>
      <c r="W219" s="175"/>
    </row>
    <row r="220" spans="1:24" s="69" customFormat="1" ht="13.15" customHeight="1" x14ac:dyDescent="0.2">
      <c r="A220" s="63" t="s">
        <v>501</v>
      </c>
      <c r="B220" s="70" t="s">
        <v>511</v>
      </c>
      <c r="C220" s="66" t="s">
        <v>1253</v>
      </c>
      <c r="D220" s="66" t="s">
        <v>1277</v>
      </c>
      <c r="E220" s="64" t="s">
        <v>330</v>
      </c>
      <c r="F220" s="71" t="s">
        <v>1278</v>
      </c>
      <c r="G220" s="67"/>
      <c r="H220" s="65">
        <v>1770</v>
      </c>
      <c r="I220" s="66">
        <v>1770</v>
      </c>
      <c r="J220" s="65" t="s">
        <v>324</v>
      </c>
      <c r="K220" s="65" t="s">
        <v>246</v>
      </c>
      <c r="L220" s="72" t="s">
        <v>161</v>
      </c>
      <c r="M220" s="72" t="s">
        <v>297</v>
      </c>
      <c r="N220" s="67"/>
      <c r="O220" s="68" t="s">
        <v>1222</v>
      </c>
      <c r="P220" s="68" t="s">
        <v>305</v>
      </c>
      <c r="Q220" s="67" t="s">
        <v>1181</v>
      </c>
      <c r="R220" s="66" t="s">
        <v>1253</v>
      </c>
      <c r="S220" s="66" t="s">
        <v>1277</v>
      </c>
      <c r="T220" s="68" t="s">
        <v>330</v>
      </c>
      <c r="U220" s="67"/>
    </row>
    <row r="221" spans="1:24" s="69" customFormat="1" ht="13.15" customHeight="1" x14ac:dyDescent="0.2">
      <c r="A221" s="63" t="s">
        <v>501</v>
      </c>
      <c r="B221" s="70" t="s">
        <v>169</v>
      </c>
      <c r="C221" s="66" t="s">
        <v>1270</v>
      </c>
      <c r="D221" s="66" t="s">
        <v>166</v>
      </c>
      <c r="E221" s="64" t="s">
        <v>328</v>
      </c>
      <c r="F221" s="71" t="s">
        <v>1272</v>
      </c>
      <c r="G221" s="67" t="s">
        <v>834</v>
      </c>
      <c r="H221" s="65">
        <v>85</v>
      </c>
      <c r="I221" s="66">
        <v>116</v>
      </c>
      <c r="J221" s="65" t="s">
        <v>324</v>
      </c>
      <c r="K221" s="65" t="s">
        <v>246</v>
      </c>
      <c r="L221" s="72" t="s">
        <v>161</v>
      </c>
      <c r="M221" s="72" t="s">
        <v>297</v>
      </c>
      <c r="N221" s="67"/>
      <c r="O221" s="68" t="s">
        <v>1222</v>
      </c>
      <c r="P221" s="68" t="s">
        <v>304</v>
      </c>
      <c r="Q221" s="67" t="s">
        <v>1182</v>
      </c>
      <c r="R221" s="66" t="s">
        <v>1270</v>
      </c>
      <c r="S221" s="58" t="s">
        <v>166</v>
      </c>
      <c r="T221" s="68" t="s">
        <v>328</v>
      </c>
      <c r="U221" s="67"/>
      <c r="W221" s="68"/>
    </row>
    <row r="222" spans="1:24" s="69" customFormat="1" ht="13.15" customHeight="1" x14ac:dyDescent="0.2">
      <c r="A222" s="63" t="s">
        <v>501</v>
      </c>
      <c r="B222" s="70" t="s">
        <v>522</v>
      </c>
      <c r="C222" s="66" t="s">
        <v>1253</v>
      </c>
      <c r="D222" s="66" t="s">
        <v>1277</v>
      </c>
      <c r="E222" s="64" t="s">
        <v>330</v>
      </c>
      <c r="F222" s="71" t="s">
        <v>1278</v>
      </c>
      <c r="G222" s="67"/>
      <c r="H222" s="65">
        <v>243</v>
      </c>
      <c r="I222" s="66">
        <v>243</v>
      </c>
      <c r="J222" s="65" t="s">
        <v>324</v>
      </c>
      <c r="K222" s="65" t="s">
        <v>246</v>
      </c>
      <c r="L222" s="72" t="s">
        <v>161</v>
      </c>
      <c r="M222" s="72" t="s">
        <v>297</v>
      </c>
      <c r="N222" s="67"/>
      <c r="O222" s="68" t="s">
        <v>1222</v>
      </c>
      <c r="P222" s="68" t="s">
        <v>305</v>
      </c>
      <c r="Q222" s="67" t="s">
        <v>1181</v>
      </c>
      <c r="R222" s="66" t="s">
        <v>1253</v>
      </c>
      <c r="S222" s="66" t="s">
        <v>1277</v>
      </c>
      <c r="T222" s="68" t="s">
        <v>330</v>
      </c>
      <c r="U222" s="67"/>
    </row>
    <row r="223" spans="1:24" s="69" customFormat="1" ht="13.15" customHeight="1" x14ac:dyDescent="0.2">
      <c r="A223" s="63" t="s">
        <v>501</v>
      </c>
      <c r="B223" s="70" t="s">
        <v>523</v>
      </c>
      <c r="C223" s="66" t="s">
        <v>1253</v>
      </c>
      <c r="D223" s="66" t="s">
        <v>46</v>
      </c>
      <c r="E223" s="64" t="s">
        <v>1264</v>
      </c>
      <c r="F223" s="71" t="s">
        <v>1303</v>
      </c>
      <c r="G223" s="67"/>
      <c r="H223" s="65">
        <v>146</v>
      </c>
      <c r="I223" s="66">
        <v>146</v>
      </c>
      <c r="J223" s="65" t="s">
        <v>324</v>
      </c>
      <c r="K223" s="65" t="s">
        <v>246</v>
      </c>
      <c r="L223" s="72" t="s">
        <v>161</v>
      </c>
      <c r="M223" s="72" t="s">
        <v>297</v>
      </c>
      <c r="N223" s="67"/>
      <c r="O223" s="68" t="s">
        <v>1222</v>
      </c>
      <c r="P223" s="68"/>
      <c r="Q223" s="67"/>
      <c r="R223" s="66" t="s">
        <v>1253</v>
      </c>
      <c r="S223" s="66" t="s">
        <v>46</v>
      </c>
      <c r="T223" s="68" t="s">
        <v>1264</v>
      </c>
      <c r="U223" s="67"/>
    </row>
    <row r="224" spans="1:24" s="69" customFormat="1" ht="13.15" customHeight="1" x14ac:dyDescent="0.2">
      <c r="A224" s="63" t="s">
        <v>501</v>
      </c>
      <c r="B224" s="70" t="s">
        <v>524</v>
      </c>
      <c r="C224" s="66" t="s">
        <v>1257</v>
      </c>
      <c r="D224" s="66" t="s">
        <v>791</v>
      </c>
      <c r="E224" s="64" t="s">
        <v>1264</v>
      </c>
      <c r="F224" s="71" t="s">
        <v>119</v>
      </c>
      <c r="G224" s="67"/>
      <c r="H224" s="65">
        <v>23</v>
      </c>
      <c r="I224" s="66">
        <v>23</v>
      </c>
      <c r="J224" s="65" t="s">
        <v>324</v>
      </c>
      <c r="K224" s="65" t="s">
        <v>245</v>
      </c>
      <c r="L224" s="72" t="s">
        <v>161</v>
      </c>
      <c r="M224" s="72" t="s">
        <v>297</v>
      </c>
      <c r="N224" s="67"/>
      <c r="O224" s="68" t="s">
        <v>1222</v>
      </c>
      <c r="P224" s="68" t="s">
        <v>304</v>
      </c>
      <c r="Q224" s="67" t="s">
        <v>1182</v>
      </c>
      <c r="R224" s="66" t="s">
        <v>1257</v>
      </c>
      <c r="S224" s="66" t="s">
        <v>791</v>
      </c>
      <c r="T224" s="68" t="s">
        <v>1264</v>
      </c>
      <c r="U224" s="67"/>
      <c r="V224" s="68"/>
      <c r="X224" s="68"/>
    </row>
    <row r="225" spans="1:24" s="69" customFormat="1" ht="13.15" customHeight="1" x14ac:dyDescent="0.2">
      <c r="A225" s="63" t="s">
        <v>501</v>
      </c>
      <c r="B225" s="70" t="s">
        <v>525</v>
      </c>
      <c r="C225" s="66" t="s">
        <v>1257</v>
      </c>
      <c r="D225" s="66" t="s">
        <v>1258</v>
      </c>
      <c r="E225" s="64" t="s">
        <v>328</v>
      </c>
      <c r="F225" s="71" t="s">
        <v>117</v>
      </c>
      <c r="G225" s="67" t="s">
        <v>835</v>
      </c>
      <c r="H225" s="65">
        <v>50</v>
      </c>
      <c r="I225" s="66">
        <v>50</v>
      </c>
      <c r="J225" s="65" t="s">
        <v>324</v>
      </c>
      <c r="K225" s="65" t="s">
        <v>245</v>
      </c>
      <c r="L225" s="72" t="s">
        <v>161</v>
      </c>
      <c r="M225" s="72" t="s">
        <v>297</v>
      </c>
      <c r="N225" s="67"/>
      <c r="O225" s="68" t="s">
        <v>1222</v>
      </c>
      <c r="P225" s="68" t="s">
        <v>304</v>
      </c>
      <c r="Q225" s="67" t="s">
        <v>1182</v>
      </c>
      <c r="R225" s="66" t="s">
        <v>1257</v>
      </c>
      <c r="S225" s="66" t="s">
        <v>1258</v>
      </c>
      <c r="T225" s="68" t="s">
        <v>328</v>
      </c>
      <c r="U225" s="67"/>
      <c r="V225" s="68"/>
      <c r="X225" s="68"/>
    </row>
    <row r="226" spans="1:24" s="69" customFormat="1" ht="13.15" customHeight="1" x14ac:dyDescent="0.2">
      <c r="A226" s="179" t="s">
        <v>501</v>
      </c>
      <c r="B226" s="178" t="s">
        <v>454</v>
      </c>
      <c r="C226" s="180" t="s">
        <v>1270</v>
      </c>
      <c r="D226" s="180" t="s">
        <v>166</v>
      </c>
      <c r="E226" s="181" t="s">
        <v>328</v>
      </c>
      <c r="F226" s="177" t="s">
        <v>1272</v>
      </c>
      <c r="G226" s="183" t="s">
        <v>455</v>
      </c>
      <c r="H226" s="182"/>
      <c r="I226" s="180"/>
      <c r="J226" s="182" t="s">
        <v>324</v>
      </c>
      <c r="K226" s="182" t="s">
        <v>245</v>
      </c>
      <c r="L226" s="184" t="s">
        <v>161</v>
      </c>
      <c r="M226" s="180" t="s">
        <v>297</v>
      </c>
      <c r="N226" s="183"/>
      <c r="O226" s="174" t="s">
        <v>1222</v>
      </c>
      <c r="P226" s="174"/>
      <c r="Q226" s="183"/>
      <c r="R226" s="180" t="s">
        <v>1270</v>
      </c>
      <c r="S226" s="180" t="s">
        <v>166</v>
      </c>
      <c r="T226" s="174" t="s">
        <v>328</v>
      </c>
      <c r="U226" s="183"/>
      <c r="V226" s="175"/>
      <c r="W226" s="175"/>
    </row>
    <row r="227" spans="1:24" s="69" customFormat="1" ht="13.15" customHeight="1" x14ac:dyDescent="0.2">
      <c r="A227" s="63" t="s">
        <v>501</v>
      </c>
      <c r="B227" s="70" t="s">
        <v>526</v>
      </c>
      <c r="C227" s="66" t="s">
        <v>1253</v>
      </c>
      <c r="D227" s="66" t="s">
        <v>1277</v>
      </c>
      <c r="E227" s="64" t="s">
        <v>330</v>
      </c>
      <c r="F227" s="71" t="s">
        <v>1278</v>
      </c>
      <c r="G227" s="67"/>
      <c r="H227" s="65">
        <v>234</v>
      </c>
      <c r="I227" s="66">
        <v>234</v>
      </c>
      <c r="J227" s="65" t="s">
        <v>324</v>
      </c>
      <c r="K227" s="65" t="s">
        <v>246</v>
      </c>
      <c r="L227" s="72" t="s">
        <v>161</v>
      </c>
      <c r="M227" s="72" t="s">
        <v>297</v>
      </c>
      <c r="N227" s="67"/>
      <c r="O227" s="68" t="s">
        <v>1222</v>
      </c>
      <c r="P227" s="68" t="s">
        <v>304</v>
      </c>
      <c r="Q227" s="67" t="s">
        <v>1182</v>
      </c>
      <c r="R227" s="66" t="s">
        <v>1253</v>
      </c>
      <c r="S227" s="66" t="s">
        <v>1277</v>
      </c>
      <c r="T227" s="68" t="s">
        <v>330</v>
      </c>
      <c r="U227" s="67"/>
    </row>
    <row r="228" spans="1:24" s="69" customFormat="1" ht="13.15" customHeight="1" x14ac:dyDescent="0.2">
      <c r="A228" s="63" t="s">
        <v>528</v>
      </c>
      <c r="B228" s="70" t="s">
        <v>529</v>
      </c>
      <c r="C228" s="66" t="s">
        <v>1257</v>
      </c>
      <c r="D228" s="66" t="s">
        <v>49</v>
      </c>
      <c r="E228" s="64" t="s">
        <v>328</v>
      </c>
      <c r="F228" s="71" t="s">
        <v>43</v>
      </c>
      <c r="G228" s="67"/>
      <c r="H228" s="65">
        <v>35</v>
      </c>
      <c r="I228" s="66">
        <v>35</v>
      </c>
      <c r="J228" s="65" t="s">
        <v>324</v>
      </c>
      <c r="K228" s="65" t="s">
        <v>245</v>
      </c>
      <c r="L228" s="72" t="s">
        <v>161</v>
      </c>
      <c r="M228" s="72" t="s">
        <v>297</v>
      </c>
      <c r="N228" s="67"/>
      <c r="O228" s="68" t="s">
        <v>1222</v>
      </c>
      <c r="P228" s="68" t="s">
        <v>1225</v>
      </c>
      <c r="Q228" s="67" t="s">
        <v>1182</v>
      </c>
      <c r="R228" s="66" t="s">
        <v>1257</v>
      </c>
      <c r="S228" s="66" t="s">
        <v>49</v>
      </c>
      <c r="T228" s="68" t="s">
        <v>328</v>
      </c>
      <c r="U228" s="67"/>
      <c r="V228" s="68"/>
      <c r="X228" s="68"/>
    </row>
    <row r="229" spans="1:24" s="69" customFormat="1" ht="13.15" customHeight="1" x14ac:dyDescent="0.2">
      <c r="A229" s="63" t="s">
        <v>528</v>
      </c>
      <c r="B229" s="70" t="s">
        <v>530</v>
      </c>
      <c r="C229" s="66" t="s">
        <v>1291</v>
      </c>
      <c r="D229" s="66" t="s">
        <v>109</v>
      </c>
      <c r="E229" s="64" t="s">
        <v>94</v>
      </c>
      <c r="F229" s="71"/>
      <c r="G229" s="67"/>
      <c r="H229" s="65">
        <v>76</v>
      </c>
      <c r="I229" s="66">
        <v>76</v>
      </c>
      <c r="J229" s="65" t="s">
        <v>324</v>
      </c>
      <c r="K229" s="65" t="s">
        <v>245</v>
      </c>
      <c r="L229" s="66" t="s">
        <v>327</v>
      </c>
      <c r="M229" s="66" t="s">
        <v>327</v>
      </c>
      <c r="N229" s="67"/>
      <c r="O229" s="68" t="s">
        <v>1222</v>
      </c>
      <c r="P229" s="68" t="s">
        <v>1225</v>
      </c>
      <c r="Q229" s="67" t="s">
        <v>1182</v>
      </c>
      <c r="R229" s="66" t="s">
        <v>1291</v>
      </c>
      <c r="S229" s="66" t="s">
        <v>109</v>
      </c>
      <c r="T229" s="68" t="s">
        <v>94</v>
      </c>
      <c r="U229" s="67"/>
      <c r="W229" s="68"/>
    </row>
    <row r="230" spans="1:24" s="69" customFormat="1" ht="13.15" customHeight="1" x14ac:dyDescent="0.2">
      <c r="A230" s="63" t="s">
        <v>528</v>
      </c>
      <c r="B230" s="70" t="s">
        <v>531</v>
      </c>
      <c r="C230" s="66" t="s">
        <v>1280</v>
      </c>
      <c r="D230" s="66" t="s">
        <v>1284</v>
      </c>
      <c r="E230" s="64" t="s">
        <v>328</v>
      </c>
      <c r="F230" s="71"/>
      <c r="G230" s="67"/>
      <c r="H230" s="65">
        <v>313</v>
      </c>
      <c r="I230" s="66">
        <v>313</v>
      </c>
      <c r="J230" s="65" t="s">
        <v>324</v>
      </c>
      <c r="K230" s="65" t="s">
        <v>245</v>
      </c>
      <c r="L230" s="66" t="s">
        <v>327</v>
      </c>
      <c r="M230" s="66" t="s">
        <v>327</v>
      </c>
      <c r="N230" s="67"/>
      <c r="O230" s="68" t="s">
        <v>1222</v>
      </c>
      <c r="P230" s="68" t="s">
        <v>300</v>
      </c>
      <c r="Q230" s="67" t="s">
        <v>1220</v>
      </c>
      <c r="R230" s="66" t="s">
        <v>1280</v>
      </c>
      <c r="S230" s="66" t="s">
        <v>1284</v>
      </c>
      <c r="T230" s="68" t="s">
        <v>328</v>
      </c>
      <c r="U230" s="67"/>
    </row>
    <row r="231" spans="1:24" s="69" customFormat="1" ht="13.15" customHeight="1" x14ac:dyDescent="0.2">
      <c r="A231" s="63" t="s">
        <v>528</v>
      </c>
      <c r="B231" s="70" t="s">
        <v>532</v>
      </c>
      <c r="C231" s="66" t="s">
        <v>1280</v>
      </c>
      <c r="D231" s="66" t="s">
        <v>792</v>
      </c>
      <c r="E231" s="66" t="s">
        <v>328</v>
      </c>
      <c r="F231" s="71" t="s">
        <v>805</v>
      </c>
      <c r="G231" s="67"/>
      <c r="H231" s="221">
        <v>1962</v>
      </c>
      <c r="I231" s="220">
        <v>1962</v>
      </c>
      <c r="J231" s="65" t="s">
        <v>324</v>
      </c>
      <c r="K231" s="65" t="s">
        <v>245</v>
      </c>
      <c r="L231" s="72" t="s">
        <v>244</v>
      </c>
      <c r="M231" s="72" t="s">
        <v>297</v>
      </c>
      <c r="N231" s="67"/>
      <c r="O231" s="68" t="s">
        <v>1222</v>
      </c>
      <c r="P231" s="68" t="s">
        <v>300</v>
      </c>
      <c r="Q231" s="67" t="s">
        <v>1221</v>
      </c>
      <c r="R231" s="66" t="s">
        <v>1280</v>
      </c>
      <c r="S231" s="66" t="s">
        <v>792</v>
      </c>
      <c r="T231" s="68" t="s">
        <v>328</v>
      </c>
      <c r="U231" s="67"/>
    </row>
    <row r="232" spans="1:24" s="69" customFormat="1" ht="13.15" customHeight="1" x14ac:dyDescent="0.2">
      <c r="A232" s="63" t="s">
        <v>528</v>
      </c>
      <c r="B232" s="70" t="s">
        <v>533</v>
      </c>
      <c r="C232" s="66" t="s">
        <v>1280</v>
      </c>
      <c r="D232" s="66" t="s">
        <v>792</v>
      </c>
      <c r="E232" s="66" t="s">
        <v>328</v>
      </c>
      <c r="F232" s="71" t="s">
        <v>806</v>
      </c>
      <c r="G232" s="67"/>
      <c r="H232" s="221"/>
      <c r="I232" s="220"/>
      <c r="J232" s="65" t="s">
        <v>324</v>
      </c>
      <c r="K232" s="65" t="s">
        <v>245</v>
      </c>
      <c r="L232" s="72" t="s">
        <v>244</v>
      </c>
      <c r="M232" s="72" t="s">
        <v>297</v>
      </c>
      <c r="N232" s="67"/>
      <c r="O232" s="68" t="s">
        <v>1222</v>
      </c>
      <c r="P232" s="68" t="s">
        <v>300</v>
      </c>
      <c r="Q232" s="67" t="s">
        <v>1221</v>
      </c>
      <c r="R232" s="66" t="s">
        <v>1280</v>
      </c>
      <c r="S232" s="66" t="s">
        <v>792</v>
      </c>
      <c r="T232" s="68" t="s">
        <v>328</v>
      </c>
      <c r="U232" s="67"/>
    </row>
    <row r="233" spans="1:24" s="69" customFormat="1" ht="13.15" customHeight="1" x14ac:dyDescent="0.2">
      <c r="A233" s="63" t="s">
        <v>528</v>
      </c>
      <c r="B233" s="70" t="s">
        <v>721</v>
      </c>
      <c r="C233" s="66" t="s">
        <v>1291</v>
      </c>
      <c r="D233" s="66" t="s">
        <v>109</v>
      </c>
      <c r="E233" s="64" t="s">
        <v>94</v>
      </c>
      <c r="F233" s="71"/>
      <c r="G233" s="67"/>
      <c r="H233" s="65">
        <v>275</v>
      </c>
      <c r="I233" s="66">
        <v>275</v>
      </c>
      <c r="J233" s="65" t="s">
        <v>324</v>
      </c>
      <c r="K233" s="65" t="s">
        <v>245</v>
      </c>
      <c r="L233" s="72" t="s">
        <v>161</v>
      </c>
      <c r="M233" s="72" t="s">
        <v>298</v>
      </c>
      <c r="N233" s="67"/>
      <c r="O233" s="68" t="s">
        <v>1222</v>
      </c>
      <c r="P233" s="68" t="s">
        <v>300</v>
      </c>
      <c r="Q233" s="67" t="s">
        <v>1226</v>
      </c>
      <c r="R233" s="66" t="s">
        <v>717</v>
      </c>
      <c r="S233" s="66" t="s">
        <v>717</v>
      </c>
      <c r="T233" s="72" t="s">
        <v>94</v>
      </c>
      <c r="U233" s="67"/>
    </row>
    <row r="234" spans="1:24" s="69" customFormat="1" ht="13.15" customHeight="1" x14ac:dyDescent="0.2">
      <c r="A234" s="63" t="s">
        <v>528</v>
      </c>
      <c r="B234" s="70" t="s">
        <v>531</v>
      </c>
      <c r="C234" s="66" t="s">
        <v>1280</v>
      </c>
      <c r="D234" s="66" t="s">
        <v>1284</v>
      </c>
      <c r="E234" s="64" t="s">
        <v>328</v>
      </c>
      <c r="F234" s="71" t="s">
        <v>807</v>
      </c>
      <c r="G234" s="67"/>
      <c r="H234" s="65">
        <v>425</v>
      </c>
      <c r="I234" s="66">
        <v>425</v>
      </c>
      <c r="J234" s="65" t="s">
        <v>324</v>
      </c>
      <c r="K234" s="65" t="s">
        <v>245</v>
      </c>
      <c r="L234" s="72" t="s">
        <v>161</v>
      </c>
      <c r="M234" s="72" t="s">
        <v>298</v>
      </c>
      <c r="N234" s="67"/>
      <c r="O234" s="68" t="s">
        <v>1222</v>
      </c>
      <c r="P234" s="68" t="s">
        <v>300</v>
      </c>
      <c r="Q234" s="67" t="s">
        <v>1227</v>
      </c>
      <c r="R234" s="66" t="s">
        <v>717</v>
      </c>
      <c r="S234" s="66" t="s">
        <v>717</v>
      </c>
      <c r="T234" s="72" t="s">
        <v>328</v>
      </c>
      <c r="U234" s="67"/>
      <c r="V234" s="69" t="s">
        <v>391</v>
      </c>
      <c r="W234" s="158" t="s">
        <v>893</v>
      </c>
    </row>
    <row r="235" spans="1:24" s="69" customFormat="1" ht="13.15" customHeight="1" x14ac:dyDescent="0.2">
      <c r="A235" s="63" t="s">
        <v>528</v>
      </c>
      <c r="B235" s="70" t="s">
        <v>534</v>
      </c>
      <c r="C235" s="66" t="s">
        <v>1257</v>
      </c>
      <c r="D235" s="66" t="s">
        <v>793</v>
      </c>
      <c r="E235" s="66" t="s">
        <v>1264</v>
      </c>
      <c r="F235" s="71" t="s">
        <v>808</v>
      </c>
      <c r="G235" s="67"/>
      <c r="H235" s="65">
        <v>270</v>
      </c>
      <c r="I235" s="66">
        <v>270</v>
      </c>
      <c r="J235" s="65" t="s">
        <v>324</v>
      </c>
      <c r="K235" s="65" t="s">
        <v>245</v>
      </c>
      <c r="L235" s="72" t="s">
        <v>161</v>
      </c>
      <c r="M235" s="72" t="s">
        <v>297</v>
      </c>
      <c r="N235" s="67"/>
      <c r="O235" s="68" t="s">
        <v>1222</v>
      </c>
      <c r="P235" s="68" t="s">
        <v>300</v>
      </c>
      <c r="Q235" s="67" t="s">
        <v>1227</v>
      </c>
      <c r="R235" s="66" t="s">
        <v>1257</v>
      </c>
      <c r="S235" s="66" t="s">
        <v>793</v>
      </c>
      <c r="T235" s="68" t="s">
        <v>1264</v>
      </c>
      <c r="U235" s="67"/>
      <c r="V235" s="68" t="s">
        <v>316</v>
      </c>
      <c r="W235" s="158" t="s">
        <v>894</v>
      </c>
      <c r="X235" s="68"/>
    </row>
    <row r="236" spans="1:24" s="69" customFormat="1" ht="13.15" customHeight="1" x14ac:dyDescent="0.2">
      <c r="A236" s="63" t="s">
        <v>528</v>
      </c>
      <c r="B236" s="70" t="s">
        <v>535</v>
      </c>
      <c r="C236" s="66" t="s">
        <v>1291</v>
      </c>
      <c r="D236" s="66" t="s">
        <v>1292</v>
      </c>
      <c r="E236" s="64" t="s">
        <v>94</v>
      </c>
      <c r="F236" s="71" t="s">
        <v>135</v>
      </c>
      <c r="G236" s="67"/>
      <c r="H236" s="65">
        <v>118</v>
      </c>
      <c r="I236" s="66">
        <v>118</v>
      </c>
      <c r="J236" s="65" t="s">
        <v>324</v>
      </c>
      <c r="K236" s="65" t="s">
        <v>245</v>
      </c>
      <c r="L236" s="72" t="s">
        <v>161</v>
      </c>
      <c r="M236" s="72" t="s">
        <v>298</v>
      </c>
      <c r="N236" s="67" t="s">
        <v>327</v>
      </c>
      <c r="O236" s="68" t="s">
        <v>1222</v>
      </c>
      <c r="P236" s="68" t="s">
        <v>300</v>
      </c>
      <c r="Q236" s="67" t="s">
        <v>1226</v>
      </c>
      <c r="R236" s="66" t="s">
        <v>717</v>
      </c>
      <c r="S236" s="66" t="s">
        <v>717</v>
      </c>
      <c r="T236" s="72" t="s">
        <v>94</v>
      </c>
      <c r="U236" s="67"/>
    </row>
    <row r="237" spans="1:24" s="69" customFormat="1" ht="13.15" customHeight="1" x14ac:dyDescent="0.2">
      <c r="A237" s="63" t="s">
        <v>528</v>
      </c>
      <c r="B237" s="70" t="s">
        <v>536</v>
      </c>
      <c r="C237" s="66" t="s">
        <v>1280</v>
      </c>
      <c r="D237" s="66" t="s">
        <v>215</v>
      </c>
      <c r="E237" s="64" t="s">
        <v>328</v>
      </c>
      <c r="F237" s="71" t="s">
        <v>216</v>
      </c>
      <c r="G237" s="67"/>
      <c r="H237" s="65">
        <v>275</v>
      </c>
      <c r="I237" s="66">
        <v>275</v>
      </c>
      <c r="J237" s="65" t="s">
        <v>324</v>
      </c>
      <c r="K237" s="65" t="s">
        <v>245</v>
      </c>
      <c r="L237" s="72" t="s">
        <v>244</v>
      </c>
      <c r="M237" s="72" t="s">
        <v>297</v>
      </c>
      <c r="N237" s="67"/>
      <c r="O237" s="68" t="s">
        <v>1222</v>
      </c>
      <c r="P237" s="68" t="s">
        <v>302</v>
      </c>
      <c r="Q237" s="67" t="s">
        <v>1177</v>
      </c>
      <c r="R237" s="66" t="s">
        <v>1280</v>
      </c>
      <c r="S237" s="66" t="s">
        <v>215</v>
      </c>
      <c r="T237" s="68" t="s">
        <v>328</v>
      </c>
      <c r="U237" s="67"/>
    </row>
    <row r="238" spans="1:24" s="69" customFormat="1" ht="13.15" customHeight="1" x14ac:dyDescent="0.2">
      <c r="A238" s="179" t="s">
        <v>528</v>
      </c>
      <c r="B238" s="178" t="s">
        <v>30</v>
      </c>
      <c r="C238" s="180" t="s">
        <v>1280</v>
      </c>
      <c r="D238" s="180" t="s">
        <v>215</v>
      </c>
      <c r="E238" s="181" t="s">
        <v>328</v>
      </c>
      <c r="F238" s="177" t="s">
        <v>216</v>
      </c>
      <c r="G238" s="183" t="s">
        <v>31</v>
      </c>
      <c r="H238" s="182"/>
      <c r="I238" s="180"/>
      <c r="J238" s="182" t="s">
        <v>324</v>
      </c>
      <c r="K238" s="182" t="s">
        <v>245</v>
      </c>
      <c r="L238" s="184" t="s">
        <v>244</v>
      </c>
      <c r="M238" s="180" t="s">
        <v>297</v>
      </c>
      <c r="N238" s="183"/>
      <c r="O238" s="174" t="s">
        <v>1222</v>
      </c>
      <c r="P238" s="174"/>
      <c r="Q238" s="183"/>
      <c r="R238" s="180" t="s">
        <v>1280</v>
      </c>
      <c r="S238" s="180" t="s">
        <v>215</v>
      </c>
      <c r="T238" s="174" t="s">
        <v>328</v>
      </c>
      <c r="U238" s="183"/>
      <c r="V238" s="175"/>
      <c r="W238" s="175"/>
    </row>
    <row r="239" spans="1:24" s="69" customFormat="1" ht="13.15" customHeight="1" x14ac:dyDescent="0.2">
      <c r="A239" s="63" t="s">
        <v>537</v>
      </c>
      <c r="B239" s="70" t="s">
        <v>538</v>
      </c>
      <c r="C239" s="66" t="s">
        <v>1253</v>
      </c>
      <c r="D239" s="66" t="s">
        <v>1277</v>
      </c>
      <c r="E239" s="64" t="s">
        <v>330</v>
      </c>
      <c r="F239" s="147" t="s">
        <v>1278</v>
      </c>
      <c r="G239" s="67"/>
      <c r="H239" s="65">
        <v>73</v>
      </c>
      <c r="I239" s="66">
        <v>73</v>
      </c>
      <c r="J239" s="65" t="s">
        <v>324</v>
      </c>
      <c r="K239" s="65" t="s">
        <v>717</v>
      </c>
      <c r="L239" s="66" t="s">
        <v>327</v>
      </c>
      <c r="M239" s="72" t="s">
        <v>297</v>
      </c>
      <c r="N239" s="67"/>
      <c r="O239" s="68" t="s">
        <v>1215</v>
      </c>
      <c r="P239" s="68" t="s">
        <v>305</v>
      </c>
      <c r="Q239" s="67" t="s">
        <v>1181</v>
      </c>
      <c r="R239" s="66" t="s">
        <v>1253</v>
      </c>
      <c r="S239" s="66" t="s">
        <v>1277</v>
      </c>
      <c r="T239" s="68" t="s">
        <v>330</v>
      </c>
      <c r="U239" s="67"/>
    </row>
    <row r="240" spans="1:24" s="69" customFormat="1" ht="13.15" customHeight="1" x14ac:dyDescent="0.2">
      <c r="A240" s="63" t="s">
        <v>537</v>
      </c>
      <c r="B240" s="70" t="s">
        <v>539</v>
      </c>
      <c r="C240" s="66" t="s">
        <v>1253</v>
      </c>
      <c r="D240" s="66" t="s">
        <v>1254</v>
      </c>
      <c r="E240" s="64" t="s">
        <v>1255</v>
      </c>
      <c r="F240" s="71"/>
      <c r="G240" s="67"/>
      <c r="H240" s="65">
        <v>153</v>
      </c>
      <c r="I240" s="66">
        <v>153</v>
      </c>
      <c r="J240" s="65" t="s">
        <v>324</v>
      </c>
      <c r="K240" s="65" t="s">
        <v>717</v>
      </c>
      <c r="L240" s="72" t="s">
        <v>244</v>
      </c>
      <c r="M240" s="72" t="s">
        <v>297</v>
      </c>
      <c r="N240" s="67"/>
      <c r="O240" s="68" t="s">
        <v>1215</v>
      </c>
      <c r="P240" s="68" t="s">
        <v>1213</v>
      </c>
      <c r="Q240" s="67" t="s">
        <v>1214</v>
      </c>
      <c r="R240" s="66" t="s">
        <v>1253</v>
      </c>
      <c r="S240" s="66" t="s">
        <v>1254</v>
      </c>
      <c r="T240" s="66" t="s">
        <v>1255</v>
      </c>
      <c r="U240" s="67"/>
    </row>
    <row r="241" spans="1:23" s="69" customFormat="1" ht="13.15" customHeight="1" x14ac:dyDescent="0.2">
      <c r="A241" s="63" t="s">
        <v>537</v>
      </c>
      <c r="B241" s="70" t="s">
        <v>540</v>
      </c>
      <c r="C241" s="66" t="s">
        <v>1253</v>
      </c>
      <c r="D241" s="66" t="s">
        <v>111</v>
      </c>
      <c r="E241" s="64" t="s">
        <v>1255</v>
      </c>
      <c r="F241" s="71" t="s">
        <v>1278</v>
      </c>
      <c r="G241" s="67"/>
      <c r="H241" s="65">
        <v>296</v>
      </c>
      <c r="I241" s="66">
        <v>296</v>
      </c>
      <c r="J241" s="65" t="s">
        <v>324</v>
      </c>
      <c r="K241" s="65" t="s">
        <v>246</v>
      </c>
      <c r="L241" s="72" t="s">
        <v>161</v>
      </c>
      <c r="M241" s="72" t="s">
        <v>297</v>
      </c>
      <c r="N241" s="67"/>
      <c r="O241" s="68" t="s">
        <v>1215</v>
      </c>
      <c r="P241" s="68" t="s">
        <v>305</v>
      </c>
      <c r="Q241" s="67" t="s">
        <v>1181</v>
      </c>
      <c r="R241" s="66" t="s">
        <v>1253</v>
      </c>
      <c r="S241" s="66" t="s">
        <v>111</v>
      </c>
      <c r="T241" s="66" t="s">
        <v>1255</v>
      </c>
      <c r="U241" s="67"/>
      <c r="V241" s="69" t="s">
        <v>895</v>
      </c>
      <c r="W241" s="158" t="s">
        <v>919</v>
      </c>
    </row>
    <row r="242" spans="1:23" s="69" customFormat="1" ht="13.15" customHeight="1" x14ac:dyDescent="0.2">
      <c r="A242" s="63" t="s">
        <v>537</v>
      </c>
      <c r="B242" s="70" t="s">
        <v>541</v>
      </c>
      <c r="C242" s="66" t="s">
        <v>1291</v>
      </c>
      <c r="D242" s="66" t="s">
        <v>122</v>
      </c>
      <c r="E242" s="64" t="s">
        <v>1264</v>
      </c>
      <c r="F242" s="71"/>
      <c r="G242" s="67"/>
      <c r="H242" s="65">
        <v>154</v>
      </c>
      <c r="I242" s="66">
        <v>154</v>
      </c>
      <c r="J242" s="65" t="s">
        <v>324</v>
      </c>
      <c r="K242" s="65" t="s">
        <v>717</v>
      </c>
      <c r="L242" s="72" t="s">
        <v>244</v>
      </c>
      <c r="M242" s="72" t="s">
        <v>297</v>
      </c>
      <c r="N242" s="67"/>
      <c r="O242" s="68" t="s">
        <v>1215</v>
      </c>
      <c r="P242" s="68" t="s">
        <v>1216</v>
      </c>
      <c r="Q242" s="67" t="s">
        <v>122</v>
      </c>
      <c r="R242" s="66" t="s">
        <v>1291</v>
      </c>
      <c r="S242" s="66" t="s">
        <v>122</v>
      </c>
      <c r="T242" s="68" t="s">
        <v>1264</v>
      </c>
      <c r="U242" s="67"/>
    </row>
    <row r="243" spans="1:23" s="69" customFormat="1" ht="13.15" customHeight="1" x14ac:dyDescent="0.2">
      <c r="A243" s="63" t="s">
        <v>537</v>
      </c>
      <c r="B243" s="70" t="s">
        <v>542</v>
      </c>
      <c r="C243" s="66" t="s">
        <v>1253</v>
      </c>
      <c r="D243" s="66" t="s">
        <v>111</v>
      </c>
      <c r="E243" s="64" t="s">
        <v>1255</v>
      </c>
      <c r="F243" s="71"/>
      <c r="G243" s="67"/>
      <c r="H243" s="65">
        <v>98</v>
      </c>
      <c r="I243" s="66">
        <v>98</v>
      </c>
      <c r="J243" s="65" t="s">
        <v>324</v>
      </c>
      <c r="K243" s="65" t="s">
        <v>717</v>
      </c>
      <c r="L243" s="72" t="s">
        <v>244</v>
      </c>
      <c r="M243" s="72" t="s">
        <v>297</v>
      </c>
      <c r="N243" s="67"/>
      <c r="O243" s="68" t="s">
        <v>1215</v>
      </c>
      <c r="P243" s="68" t="s">
        <v>1216</v>
      </c>
      <c r="Q243" s="67" t="s">
        <v>122</v>
      </c>
      <c r="R243" s="66" t="s">
        <v>1253</v>
      </c>
      <c r="S243" s="66" t="s">
        <v>111</v>
      </c>
      <c r="T243" s="66" t="s">
        <v>1255</v>
      </c>
      <c r="U243" s="67"/>
    </row>
    <row r="244" spans="1:23" s="69" customFormat="1" ht="13.15" customHeight="1" x14ac:dyDescent="0.2">
      <c r="A244" s="63" t="s">
        <v>537</v>
      </c>
      <c r="B244" s="70" t="s">
        <v>543</v>
      </c>
      <c r="C244" s="66" t="s">
        <v>1253</v>
      </c>
      <c r="D244" s="66" t="s">
        <v>111</v>
      </c>
      <c r="E244" s="64" t="s">
        <v>1255</v>
      </c>
      <c r="F244" s="71" t="s">
        <v>1278</v>
      </c>
      <c r="G244" s="67"/>
      <c r="H244" s="65">
        <f>206+243+219+83+14</f>
        <v>765</v>
      </c>
      <c r="I244" s="66">
        <v>765</v>
      </c>
      <c r="J244" s="65" t="s">
        <v>324</v>
      </c>
      <c r="K244" s="65" t="s">
        <v>246</v>
      </c>
      <c r="L244" s="72" t="s">
        <v>161</v>
      </c>
      <c r="M244" s="72" t="s">
        <v>297</v>
      </c>
      <c r="N244" s="67"/>
      <c r="O244" s="68" t="s">
        <v>1215</v>
      </c>
      <c r="P244" s="68" t="s">
        <v>305</v>
      </c>
      <c r="Q244" s="67" t="s">
        <v>1181</v>
      </c>
      <c r="R244" s="66" t="s">
        <v>1253</v>
      </c>
      <c r="S244" s="66" t="s">
        <v>111</v>
      </c>
      <c r="T244" s="66" t="s">
        <v>1255</v>
      </c>
      <c r="U244" s="67"/>
      <c r="V244" s="69" t="s">
        <v>895</v>
      </c>
      <c r="W244" s="158" t="s">
        <v>920</v>
      </c>
    </row>
    <row r="245" spans="1:23" s="69" customFormat="1" ht="13.15" customHeight="1" x14ac:dyDescent="0.2">
      <c r="A245" s="63" t="s">
        <v>537</v>
      </c>
      <c r="B245" s="70" t="s">
        <v>544</v>
      </c>
      <c r="C245" s="66" t="s">
        <v>1291</v>
      </c>
      <c r="D245" s="66" t="s">
        <v>122</v>
      </c>
      <c r="E245" s="64" t="s">
        <v>1264</v>
      </c>
      <c r="F245" s="71"/>
      <c r="G245" s="67"/>
      <c r="H245" s="65">
        <v>224</v>
      </c>
      <c r="I245" s="66">
        <v>224</v>
      </c>
      <c r="J245" s="65" t="s">
        <v>324</v>
      </c>
      <c r="K245" s="65" t="s">
        <v>245</v>
      </c>
      <c r="L245" s="72" t="s">
        <v>244</v>
      </c>
      <c r="M245" s="72" t="s">
        <v>297</v>
      </c>
      <c r="N245" s="67"/>
      <c r="O245" s="68" t="s">
        <v>537</v>
      </c>
      <c r="P245" s="68" t="s">
        <v>1218</v>
      </c>
      <c r="Q245" s="67" t="s">
        <v>122</v>
      </c>
      <c r="R245" s="66" t="s">
        <v>1291</v>
      </c>
      <c r="S245" s="66" t="s">
        <v>122</v>
      </c>
      <c r="T245" s="68" t="s">
        <v>1264</v>
      </c>
      <c r="U245" s="67"/>
    </row>
    <row r="246" spans="1:23" s="69" customFormat="1" ht="13.15" customHeight="1" x14ac:dyDescent="0.2">
      <c r="A246" s="63" t="s">
        <v>537</v>
      </c>
      <c r="B246" s="70" t="s">
        <v>545</v>
      </c>
      <c r="C246" s="66" t="s">
        <v>1291</v>
      </c>
      <c r="D246" s="66" t="s">
        <v>122</v>
      </c>
      <c r="E246" s="64" t="s">
        <v>1264</v>
      </c>
      <c r="F246" s="71"/>
      <c r="G246" s="67"/>
      <c r="H246" s="65">
        <v>153</v>
      </c>
      <c r="I246" s="66">
        <v>153</v>
      </c>
      <c r="J246" s="65" t="s">
        <v>324</v>
      </c>
      <c r="K246" s="65" t="s">
        <v>245</v>
      </c>
      <c r="L246" s="72" t="s">
        <v>244</v>
      </c>
      <c r="M246" s="72" t="s">
        <v>297</v>
      </c>
      <c r="N246" s="67"/>
      <c r="O246" s="68" t="s">
        <v>537</v>
      </c>
      <c r="P246" s="68" t="s">
        <v>1217</v>
      </c>
      <c r="Q246" s="67" t="s">
        <v>122</v>
      </c>
      <c r="R246" s="66" t="s">
        <v>1291</v>
      </c>
      <c r="S246" s="66" t="s">
        <v>122</v>
      </c>
      <c r="T246" s="68" t="s">
        <v>1264</v>
      </c>
      <c r="U246" s="67"/>
    </row>
    <row r="247" spans="1:23" s="69" customFormat="1" ht="13.15" customHeight="1" x14ac:dyDescent="0.2">
      <c r="A247" s="63" t="s">
        <v>537</v>
      </c>
      <c r="B247" s="70" t="s">
        <v>546</v>
      </c>
      <c r="C247" s="66" t="s">
        <v>1253</v>
      </c>
      <c r="D247" s="66" t="s">
        <v>46</v>
      </c>
      <c r="E247" s="64" t="s">
        <v>1264</v>
      </c>
      <c r="F247" s="71" t="s">
        <v>1303</v>
      </c>
      <c r="G247" s="67"/>
      <c r="H247" s="65">
        <v>468</v>
      </c>
      <c r="I247" s="66">
        <v>468</v>
      </c>
      <c r="J247" s="65" t="s">
        <v>324</v>
      </c>
      <c r="K247" s="65" t="s">
        <v>246</v>
      </c>
      <c r="L247" s="72" t="s">
        <v>161</v>
      </c>
      <c r="M247" s="72" t="s">
        <v>297</v>
      </c>
      <c r="N247" s="67"/>
      <c r="O247" s="68" t="s">
        <v>537</v>
      </c>
      <c r="P247" s="68"/>
      <c r="Q247" s="67"/>
      <c r="R247" s="66" t="s">
        <v>1253</v>
      </c>
      <c r="S247" s="66" t="s">
        <v>46</v>
      </c>
      <c r="T247" s="68" t="s">
        <v>1264</v>
      </c>
      <c r="U247" s="67"/>
    </row>
    <row r="248" spans="1:23" s="69" customFormat="1" ht="13.15" customHeight="1" x14ac:dyDescent="0.2">
      <c r="A248" s="63" t="s">
        <v>537</v>
      </c>
      <c r="B248" s="70" t="s">
        <v>547</v>
      </c>
      <c r="C248" s="66" t="s">
        <v>1270</v>
      </c>
      <c r="D248" s="66" t="s">
        <v>166</v>
      </c>
      <c r="E248" s="64" t="s">
        <v>328</v>
      </c>
      <c r="F248" s="71" t="s">
        <v>1272</v>
      </c>
      <c r="G248" s="67" t="s">
        <v>836</v>
      </c>
      <c r="H248" s="65">
        <v>7</v>
      </c>
      <c r="I248" s="66">
        <v>41</v>
      </c>
      <c r="J248" s="65" t="s">
        <v>324</v>
      </c>
      <c r="K248" s="65" t="s">
        <v>246</v>
      </c>
      <c r="L248" s="72" t="s">
        <v>161</v>
      </c>
      <c r="M248" s="72" t="s">
        <v>297</v>
      </c>
      <c r="N248" s="67"/>
      <c r="O248" s="68" t="s">
        <v>537</v>
      </c>
      <c r="P248" s="68"/>
      <c r="Q248" s="67"/>
      <c r="R248" s="66" t="s">
        <v>1270</v>
      </c>
      <c r="S248" s="58" t="s">
        <v>166</v>
      </c>
      <c r="T248" s="68" t="s">
        <v>328</v>
      </c>
      <c r="U248" s="67"/>
    </row>
    <row r="249" spans="1:23" s="69" customFormat="1" ht="13.15" customHeight="1" x14ac:dyDescent="0.2">
      <c r="A249" s="63" t="s">
        <v>537</v>
      </c>
      <c r="B249" s="70" t="s">
        <v>548</v>
      </c>
      <c r="C249" s="66" t="s">
        <v>1253</v>
      </c>
      <c r="D249" s="66" t="s">
        <v>1277</v>
      </c>
      <c r="E249" s="64" t="s">
        <v>330</v>
      </c>
      <c r="F249" s="147" t="s">
        <v>1155</v>
      </c>
      <c r="G249" s="67"/>
      <c r="H249" s="65">
        <v>1465</v>
      </c>
      <c r="I249" s="66">
        <v>1465</v>
      </c>
      <c r="J249" s="65" t="s">
        <v>324</v>
      </c>
      <c r="K249" s="65" t="s">
        <v>246</v>
      </c>
      <c r="L249" s="72" t="s">
        <v>161</v>
      </c>
      <c r="M249" s="72" t="s">
        <v>297</v>
      </c>
      <c r="N249" s="67"/>
      <c r="O249" s="68" t="s">
        <v>537</v>
      </c>
      <c r="P249" s="68" t="s">
        <v>305</v>
      </c>
      <c r="Q249" s="67" t="s">
        <v>1181</v>
      </c>
      <c r="R249" s="66" t="s">
        <v>1253</v>
      </c>
      <c r="S249" s="66" t="s">
        <v>1277</v>
      </c>
      <c r="T249" s="68" t="s">
        <v>330</v>
      </c>
      <c r="U249" s="67"/>
    </row>
    <row r="250" spans="1:23" s="69" customFormat="1" ht="13.15" customHeight="1" x14ac:dyDescent="0.2">
      <c r="A250" s="63" t="s">
        <v>537</v>
      </c>
      <c r="B250" s="70" t="s">
        <v>549</v>
      </c>
      <c r="C250" s="66" t="s">
        <v>1270</v>
      </c>
      <c r="D250" s="66" t="s">
        <v>166</v>
      </c>
      <c r="E250" s="64" t="s">
        <v>328</v>
      </c>
      <c r="F250" s="71" t="s">
        <v>1272</v>
      </c>
      <c r="G250" s="67" t="s">
        <v>837</v>
      </c>
      <c r="H250" s="65"/>
      <c r="I250" s="66"/>
      <c r="J250" s="65" t="s">
        <v>324</v>
      </c>
      <c r="K250" s="65" t="s">
        <v>246</v>
      </c>
      <c r="L250" s="72" t="s">
        <v>161</v>
      </c>
      <c r="M250" s="72" t="s">
        <v>297</v>
      </c>
      <c r="N250" s="67"/>
      <c r="O250" s="68" t="s">
        <v>537</v>
      </c>
      <c r="P250" s="68"/>
      <c r="Q250" s="67"/>
      <c r="R250" s="66" t="s">
        <v>1270</v>
      </c>
      <c r="S250" s="58" t="s">
        <v>166</v>
      </c>
      <c r="T250" s="68" t="s">
        <v>328</v>
      </c>
      <c r="U250" s="67"/>
    </row>
    <row r="251" spans="1:23" s="69" customFormat="1" ht="13.15" customHeight="1" x14ac:dyDescent="0.2">
      <c r="A251" s="63" t="s">
        <v>537</v>
      </c>
      <c r="B251" s="70" t="s">
        <v>550</v>
      </c>
      <c r="C251" s="66" t="s">
        <v>1270</v>
      </c>
      <c r="D251" s="66" t="s">
        <v>166</v>
      </c>
      <c r="E251" s="64" t="s">
        <v>328</v>
      </c>
      <c r="F251" s="71" t="s">
        <v>1272</v>
      </c>
      <c r="G251" s="67" t="s">
        <v>838</v>
      </c>
      <c r="H251" s="65"/>
      <c r="I251" s="66"/>
      <c r="J251" s="65" t="s">
        <v>324</v>
      </c>
      <c r="K251" s="65" t="s">
        <v>246</v>
      </c>
      <c r="L251" s="72" t="s">
        <v>161</v>
      </c>
      <c r="M251" s="72" t="s">
        <v>297</v>
      </c>
      <c r="N251" s="67"/>
      <c r="O251" s="68" t="s">
        <v>537</v>
      </c>
      <c r="P251" s="68"/>
      <c r="Q251" s="67"/>
      <c r="R251" s="66" t="s">
        <v>1270</v>
      </c>
      <c r="S251" s="58" t="s">
        <v>166</v>
      </c>
      <c r="T251" s="68" t="s">
        <v>328</v>
      </c>
      <c r="U251" s="67"/>
    </row>
    <row r="252" spans="1:23" s="69" customFormat="1" ht="13.15" customHeight="1" x14ac:dyDescent="0.2">
      <c r="A252" s="179" t="s">
        <v>537</v>
      </c>
      <c r="B252" s="178" t="s">
        <v>1157</v>
      </c>
      <c r="C252" s="180" t="s">
        <v>1257</v>
      </c>
      <c r="D252" s="180" t="s">
        <v>1156</v>
      </c>
      <c r="E252" s="181" t="s">
        <v>329</v>
      </c>
      <c r="F252" s="177" t="s">
        <v>43</v>
      </c>
      <c r="G252" s="183"/>
      <c r="H252" s="182">
        <v>8</v>
      </c>
      <c r="I252" s="180">
        <f>34+8+34</f>
        <v>76</v>
      </c>
      <c r="J252" s="182" t="s">
        <v>324</v>
      </c>
      <c r="K252" s="182" t="s">
        <v>245</v>
      </c>
      <c r="L252" s="184" t="s">
        <v>161</v>
      </c>
      <c r="M252" s="180" t="s">
        <v>297</v>
      </c>
      <c r="N252" s="183"/>
      <c r="O252" s="174" t="s">
        <v>537</v>
      </c>
      <c r="P252" s="174"/>
      <c r="Q252" s="183"/>
      <c r="R252" s="180" t="s">
        <v>1257</v>
      </c>
      <c r="S252" s="180" t="s">
        <v>1156</v>
      </c>
      <c r="T252" s="174" t="s">
        <v>329</v>
      </c>
      <c r="U252" s="183"/>
      <c r="V252" s="175"/>
      <c r="W252" s="175"/>
    </row>
    <row r="253" spans="1:23" s="69" customFormat="1" ht="13.15" customHeight="1" x14ac:dyDescent="0.2">
      <c r="A253" s="63" t="s">
        <v>537</v>
      </c>
      <c r="B253" s="70" t="s">
        <v>551</v>
      </c>
      <c r="C253" s="66" t="s">
        <v>1253</v>
      </c>
      <c r="D253" s="66" t="s">
        <v>1277</v>
      </c>
      <c r="E253" s="64" t="s">
        <v>330</v>
      </c>
      <c r="F253" s="71" t="s">
        <v>1278</v>
      </c>
      <c r="G253" s="67"/>
      <c r="H253" s="65">
        <v>122</v>
      </c>
      <c r="I253" s="66">
        <v>122</v>
      </c>
      <c r="J253" s="65" t="s">
        <v>324</v>
      </c>
      <c r="K253" s="65" t="s">
        <v>246</v>
      </c>
      <c r="L253" s="72" t="s">
        <v>161</v>
      </c>
      <c r="M253" s="72" t="s">
        <v>297</v>
      </c>
      <c r="N253" s="67"/>
      <c r="O253" s="68" t="s">
        <v>537</v>
      </c>
      <c r="P253" s="68" t="s">
        <v>305</v>
      </c>
      <c r="Q253" s="67" t="s">
        <v>1181</v>
      </c>
      <c r="R253" s="66" t="s">
        <v>1253</v>
      </c>
      <c r="S253" s="66" t="s">
        <v>1277</v>
      </c>
      <c r="T253" s="68" t="s">
        <v>330</v>
      </c>
      <c r="U253" s="67"/>
    </row>
    <row r="254" spans="1:23" s="69" customFormat="1" ht="13.15" customHeight="1" x14ac:dyDescent="0.2">
      <c r="A254" s="63" t="s">
        <v>537</v>
      </c>
      <c r="B254" s="70" t="s">
        <v>552</v>
      </c>
      <c r="C254" s="66" t="s">
        <v>1270</v>
      </c>
      <c r="D254" s="66" t="s">
        <v>166</v>
      </c>
      <c r="E254" s="64" t="s">
        <v>328</v>
      </c>
      <c r="F254" s="71" t="s">
        <v>1272</v>
      </c>
      <c r="G254" s="67" t="s">
        <v>839</v>
      </c>
      <c r="H254" s="65">
        <v>25</v>
      </c>
      <c r="I254" s="66">
        <v>50</v>
      </c>
      <c r="J254" s="65" t="s">
        <v>324</v>
      </c>
      <c r="K254" s="65" t="s">
        <v>246</v>
      </c>
      <c r="L254" s="72" t="s">
        <v>161</v>
      </c>
      <c r="M254" s="72" t="s">
        <v>297</v>
      </c>
      <c r="N254" s="67"/>
      <c r="O254" s="68" t="s">
        <v>537</v>
      </c>
      <c r="P254" s="68" t="s">
        <v>300</v>
      </c>
      <c r="Q254" s="67" t="s">
        <v>303</v>
      </c>
      <c r="R254" s="66" t="s">
        <v>1270</v>
      </c>
      <c r="S254" s="58" t="s">
        <v>166</v>
      </c>
      <c r="T254" s="68" t="s">
        <v>328</v>
      </c>
      <c r="U254" s="67"/>
    </row>
    <row r="255" spans="1:23" s="69" customFormat="1" ht="13.15" customHeight="1" x14ac:dyDescent="0.2">
      <c r="A255" s="63" t="s">
        <v>537</v>
      </c>
      <c r="B255" s="70" t="s">
        <v>553</v>
      </c>
      <c r="C255" s="66" t="s">
        <v>1253</v>
      </c>
      <c r="D255" s="66" t="s">
        <v>1277</v>
      </c>
      <c r="E255" s="64" t="s">
        <v>330</v>
      </c>
      <c r="F255" s="71" t="s">
        <v>1278</v>
      </c>
      <c r="G255" s="67"/>
      <c r="H255" s="65">
        <v>46</v>
      </c>
      <c r="I255" s="66">
        <v>46</v>
      </c>
      <c r="J255" s="65" t="s">
        <v>324</v>
      </c>
      <c r="K255" s="65" t="s">
        <v>246</v>
      </c>
      <c r="L255" s="72" t="s">
        <v>161</v>
      </c>
      <c r="M255" s="72" t="s">
        <v>297</v>
      </c>
      <c r="N255" s="67"/>
      <c r="O255" s="68" t="s">
        <v>537</v>
      </c>
      <c r="P255" s="68" t="s">
        <v>305</v>
      </c>
      <c r="Q255" s="67" t="s">
        <v>1181</v>
      </c>
      <c r="R255" s="66" t="s">
        <v>1253</v>
      </c>
      <c r="S255" s="66" t="s">
        <v>1277</v>
      </c>
      <c r="T255" s="68" t="s">
        <v>330</v>
      </c>
      <c r="U255" s="67"/>
      <c r="W255" s="68"/>
    </row>
    <row r="256" spans="1:23" s="69" customFormat="1" ht="13.15" customHeight="1" x14ac:dyDescent="0.2">
      <c r="A256" s="63" t="s">
        <v>537</v>
      </c>
      <c r="B256" s="70" t="s">
        <v>554</v>
      </c>
      <c r="C256" s="66" t="s">
        <v>1270</v>
      </c>
      <c r="D256" s="66" t="s">
        <v>164</v>
      </c>
      <c r="E256" s="64" t="s">
        <v>328</v>
      </c>
      <c r="F256" s="71" t="s">
        <v>809</v>
      </c>
      <c r="G256" s="67" t="s">
        <v>840</v>
      </c>
      <c r="H256" s="65">
        <v>30</v>
      </c>
      <c r="I256" s="66">
        <v>51</v>
      </c>
      <c r="J256" s="65" t="s">
        <v>324</v>
      </c>
      <c r="K256" s="65" t="s">
        <v>246</v>
      </c>
      <c r="L256" s="72" t="s">
        <v>161</v>
      </c>
      <c r="M256" s="72" t="s">
        <v>297</v>
      </c>
      <c r="N256" s="67"/>
      <c r="O256" s="68" t="s">
        <v>537</v>
      </c>
      <c r="P256" s="68" t="s">
        <v>300</v>
      </c>
      <c r="Q256" s="67" t="s">
        <v>303</v>
      </c>
      <c r="R256" s="66" t="s">
        <v>1270</v>
      </c>
      <c r="S256" s="66" t="s">
        <v>65</v>
      </c>
      <c r="T256" s="68" t="s">
        <v>328</v>
      </c>
      <c r="U256" s="67"/>
      <c r="V256" s="69" t="s">
        <v>921</v>
      </c>
      <c r="W256" s="158" t="s">
        <v>352</v>
      </c>
    </row>
    <row r="257" spans="1:24" s="69" customFormat="1" ht="13.15" customHeight="1" x14ac:dyDescent="0.2">
      <c r="A257" s="63" t="s">
        <v>537</v>
      </c>
      <c r="B257" s="70" t="s">
        <v>555</v>
      </c>
      <c r="C257" s="66" t="s">
        <v>1253</v>
      </c>
      <c r="D257" s="66" t="s">
        <v>1277</v>
      </c>
      <c r="E257" s="64" t="s">
        <v>330</v>
      </c>
      <c r="F257" s="71" t="s">
        <v>1278</v>
      </c>
      <c r="G257" s="67"/>
      <c r="H257" s="221">
        <v>796</v>
      </c>
      <c r="I257" s="220">
        <v>796</v>
      </c>
      <c r="J257" s="65" t="s">
        <v>324</v>
      </c>
      <c r="K257" s="65" t="s">
        <v>246</v>
      </c>
      <c r="L257" s="72" t="s">
        <v>161</v>
      </c>
      <c r="M257" s="72" t="s">
        <v>297</v>
      </c>
      <c r="N257" s="67"/>
      <c r="O257" s="68" t="s">
        <v>537</v>
      </c>
      <c r="P257" s="68" t="s">
        <v>305</v>
      </c>
      <c r="Q257" s="67" t="s">
        <v>1181</v>
      </c>
      <c r="R257" s="66" t="s">
        <v>1253</v>
      </c>
      <c r="S257" s="66" t="s">
        <v>1277</v>
      </c>
      <c r="T257" s="68" t="s">
        <v>330</v>
      </c>
      <c r="U257" s="67"/>
      <c r="V257" s="69" t="s">
        <v>922</v>
      </c>
      <c r="W257" s="158" t="s">
        <v>923</v>
      </c>
    </row>
    <row r="258" spans="1:24" s="69" customFormat="1" ht="13.15" customHeight="1" x14ac:dyDescent="0.2">
      <c r="A258" s="63" t="s">
        <v>537</v>
      </c>
      <c r="B258" s="70" t="s">
        <v>556</v>
      </c>
      <c r="C258" s="66" t="s">
        <v>1253</v>
      </c>
      <c r="D258" s="66" t="s">
        <v>1277</v>
      </c>
      <c r="E258" s="64" t="s">
        <v>330</v>
      </c>
      <c r="F258" s="71" t="s">
        <v>1278</v>
      </c>
      <c r="G258" s="67"/>
      <c r="H258" s="221"/>
      <c r="I258" s="220"/>
      <c r="J258" s="65" t="s">
        <v>324</v>
      </c>
      <c r="K258" s="65" t="s">
        <v>246</v>
      </c>
      <c r="L258" s="72" t="s">
        <v>161</v>
      </c>
      <c r="M258" s="72" t="s">
        <v>297</v>
      </c>
      <c r="N258" s="67"/>
      <c r="O258" s="68" t="s">
        <v>537</v>
      </c>
      <c r="P258" s="68" t="s">
        <v>305</v>
      </c>
      <c r="Q258" s="67" t="s">
        <v>1181</v>
      </c>
      <c r="R258" s="68" t="s">
        <v>1253</v>
      </c>
      <c r="S258" s="72" t="s">
        <v>1277</v>
      </c>
      <c r="T258" s="68" t="s">
        <v>330</v>
      </c>
      <c r="U258" s="67"/>
      <c r="V258" s="69" t="s">
        <v>924</v>
      </c>
      <c r="W258" s="144" t="s">
        <v>925</v>
      </c>
    </row>
    <row r="259" spans="1:24" s="69" customFormat="1" ht="13.15" customHeight="1" x14ac:dyDescent="0.2">
      <c r="A259" s="64" t="s">
        <v>528</v>
      </c>
      <c r="B259" s="70" t="s">
        <v>557</v>
      </c>
      <c r="C259" s="66" t="s">
        <v>1280</v>
      </c>
      <c r="D259" s="66" t="s">
        <v>1309</v>
      </c>
      <c r="E259" s="64" t="s">
        <v>328</v>
      </c>
      <c r="F259" s="65" t="s">
        <v>1310</v>
      </c>
      <c r="G259" s="225"/>
      <c r="H259" s="65">
        <v>128</v>
      </c>
      <c r="I259" s="220">
        <v>1410</v>
      </c>
      <c r="J259" s="65" t="s">
        <v>324</v>
      </c>
      <c r="K259" s="65" t="s">
        <v>245</v>
      </c>
      <c r="L259" s="70" t="s">
        <v>161</v>
      </c>
      <c r="M259" s="66" t="s">
        <v>297</v>
      </c>
      <c r="N259" s="64"/>
      <c r="O259" s="66" t="s">
        <v>1219</v>
      </c>
      <c r="P259" s="63" t="s">
        <v>300</v>
      </c>
      <c r="Q259" s="64" t="s">
        <v>1220</v>
      </c>
      <c r="R259" s="70" t="s">
        <v>1280</v>
      </c>
      <c r="S259" s="66" t="s">
        <v>1309</v>
      </c>
      <c r="T259" s="68" t="s">
        <v>328</v>
      </c>
      <c r="U259" s="67"/>
    </row>
    <row r="260" spans="1:24" s="69" customFormat="1" ht="13.15" customHeight="1" x14ac:dyDescent="0.2">
      <c r="A260" s="64" t="s">
        <v>528</v>
      </c>
      <c r="B260" s="70" t="s">
        <v>557</v>
      </c>
      <c r="C260" s="66" t="s">
        <v>1280</v>
      </c>
      <c r="D260" s="66" t="s">
        <v>1309</v>
      </c>
      <c r="E260" s="64" t="s">
        <v>328</v>
      </c>
      <c r="F260" s="65" t="s">
        <v>1310</v>
      </c>
      <c r="G260" s="225"/>
      <c r="H260" s="65">
        <v>1282</v>
      </c>
      <c r="I260" s="220"/>
      <c r="J260" s="65" t="s">
        <v>325</v>
      </c>
      <c r="K260" s="65" t="s">
        <v>245</v>
      </c>
      <c r="L260" s="70" t="s">
        <v>161</v>
      </c>
      <c r="M260" s="66" t="s">
        <v>297</v>
      </c>
      <c r="N260" s="64"/>
      <c r="O260" s="66" t="s">
        <v>1219</v>
      </c>
      <c r="P260" s="63" t="s">
        <v>300</v>
      </c>
      <c r="Q260" s="64" t="s">
        <v>1220</v>
      </c>
      <c r="R260" s="70" t="s">
        <v>1280</v>
      </c>
      <c r="S260" s="66" t="s">
        <v>1309</v>
      </c>
      <c r="T260" s="68" t="s">
        <v>328</v>
      </c>
      <c r="U260" s="67"/>
    </row>
    <row r="261" spans="1:24" s="69" customFormat="1" ht="13.15" customHeight="1" x14ac:dyDescent="0.2">
      <c r="A261" s="179" t="s">
        <v>528</v>
      </c>
      <c r="B261" s="178" t="s">
        <v>20</v>
      </c>
      <c r="C261" s="180" t="s">
        <v>1270</v>
      </c>
      <c r="D261" s="180" t="s">
        <v>358</v>
      </c>
      <c r="E261" s="181" t="s">
        <v>328</v>
      </c>
      <c r="F261" s="177"/>
      <c r="G261" s="183" t="s">
        <v>21</v>
      </c>
      <c r="H261" s="182"/>
      <c r="I261" s="180"/>
      <c r="J261" s="182" t="s">
        <v>325</v>
      </c>
      <c r="K261" s="182" t="s">
        <v>245</v>
      </c>
      <c r="L261" s="184" t="s">
        <v>161</v>
      </c>
      <c r="M261" s="180" t="s">
        <v>297</v>
      </c>
      <c r="N261" s="183"/>
      <c r="O261" s="174" t="s">
        <v>1219</v>
      </c>
      <c r="P261" s="174"/>
      <c r="Q261" s="183"/>
      <c r="R261" s="180" t="s">
        <v>1270</v>
      </c>
      <c r="S261" s="180" t="s">
        <v>358</v>
      </c>
      <c r="T261" s="174" t="s">
        <v>328</v>
      </c>
      <c r="U261" s="183"/>
      <c r="V261" s="175"/>
      <c r="W261" s="175"/>
    </row>
    <row r="262" spans="1:24" s="69" customFormat="1" ht="13.15" customHeight="1" x14ac:dyDescent="0.2">
      <c r="A262" s="179" t="s">
        <v>528</v>
      </c>
      <c r="B262" s="178" t="s">
        <v>24</v>
      </c>
      <c r="C262" s="180" t="s">
        <v>1270</v>
      </c>
      <c r="D262" s="180" t="s">
        <v>358</v>
      </c>
      <c r="E262" s="181" t="s">
        <v>328</v>
      </c>
      <c r="F262" s="177"/>
      <c r="G262" s="183" t="s">
        <v>22</v>
      </c>
      <c r="H262" s="182"/>
      <c r="I262" s="180"/>
      <c r="J262" s="182" t="s">
        <v>325</v>
      </c>
      <c r="K262" s="182" t="s">
        <v>245</v>
      </c>
      <c r="L262" s="184" t="s">
        <v>161</v>
      </c>
      <c r="M262" s="180" t="s">
        <v>297</v>
      </c>
      <c r="N262" s="183"/>
      <c r="O262" s="174" t="s">
        <v>1219</v>
      </c>
      <c r="P262" s="174"/>
      <c r="Q262" s="183"/>
      <c r="R262" s="180" t="s">
        <v>1270</v>
      </c>
      <c r="S262" s="180" t="s">
        <v>358</v>
      </c>
      <c r="T262" s="174" t="s">
        <v>328</v>
      </c>
      <c r="U262" s="183"/>
      <c r="V262" s="175"/>
      <c r="W262" s="175"/>
    </row>
    <row r="263" spans="1:24" s="69" customFormat="1" ht="13.15" customHeight="1" x14ac:dyDescent="0.2">
      <c r="A263" s="179" t="s">
        <v>528</v>
      </c>
      <c r="B263" s="178" t="s">
        <v>25</v>
      </c>
      <c r="C263" s="180" t="s">
        <v>1270</v>
      </c>
      <c r="D263" s="180" t="s">
        <v>358</v>
      </c>
      <c r="E263" s="181" t="s">
        <v>328</v>
      </c>
      <c r="F263" s="177"/>
      <c r="G263" s="183" t="s">
        <v>23</v>
      </c>
      <c r="H263" s="182"/>
      <c r="I263" s="180"/>
      <c r="J263" s="182" t="s">
        <v>325</v>
      </c>
      <c r="K263" s="182" t="s">
        <v>245</v>
      </c>
      <c r="L263" s="184" t="s">
        <v>161</v>
      </c>
      <c r="M263" s="180" t="s">
        <v>297</v>
      </c>
      <c r="N263" s="183"/>
      <c r="O263" s="174" t="s">
        <v>1219</v>
      </c>
      <c r="P263" s="174"/>
      <c r="Q263" s="183"/>
      <c r="R263" s="180" t="s">
        <v>1270</v>
      </c>
      <c r="S263" s="180" t="s">
        <v>358</v>
      </c>
      <c r="T263" s="174" t="s">
        <v>328</v>
      </c>
      <c r="U263" s="183"/>
      <c r="V263" s="175"/>
      <c r="W263" s="175"/>
    </row>
    <row r="264" spans="1:24" s="69" customFormat="1" ht="13.15" customHeight="1" x14ac:dyDescent="0.2">
      <c r="A264" s="63" t="s">
        <v>528</v>
      </c>
      <c r="B264" s="70" t="s">
        <v>558</v>
      </c>
      <c r="C264" s="66" t="s">
        <v>1257</v>
      </c>
      <c r="D264" s="66" t="s">
        <v>1258</v>
      </c>
      <c r="E264" s="64" t="s">
        <v>328</v>
      </c>
      <c r="F264" s="71" t="s">
        <v>1310</v>
      </c>
      <c r="G264" s="67"/>
      <c r="H264" s="65">
        <v>215</v>
      </c>
      <c r="I264" s="66">
        <v>215</v>
      </c>
      <c r="J264" s="65" t="s">
        <v>325</v>
      </c>
      <c r="K264" s="65" t="s">
        <v>245</v>
      </c>
      <c r="L264" s="72" t="s">
        <v>161</v>
      </c>
      <c r="M264" s="72" t="s">
        <v>297</v>
      </c>
      <c r="N264" s="67"/>
      <c r="O264" s="68" t="s">
        <v>1219</v>
      </c>
      <c r="P264" s="68" t="s">
        <v>304</v>
      </c>
      <c r="Q264" s="67" t="s">
        <v>1182</v>
      </c>
      <c r="R264" s="68" t="s">
        <v>1257</v>
      </c>
      <c r="S264" s="72" t="s">
        <v>1258</v>
      </c>
      <c r="T264" s="68" t="s">
        <v>328</v>
      </c>
      <c r="U264" s="67"/>
      <c r="V264" s="68"/>
      <c r="X264" s="68"/>
    </row>
    <row r="265" spans="1:24" s="69" customFormat="1" ht="13.15" customHeight="1" x14ac:dyDescent="0.2">
      <c r="A265" s="63" t="s">
        <v>528</v>
      </c>
      <c r="B265" s="70" t="s">
        <v>535</v>
      </c>
      <c r="C265" s="66" t="s">
        <v>1291</v>
      </c>
      <c r="D265" s="66" t="s">
        <v>1292</v>
      </c>
      <c r="E265" s="64" t="s">
        <v>94</v>
      </c>
      <c r="F265" s="71"/>
      <c r="G265" s="67"/>
      <c r="H265" s="65">
        <v>164</v>
      </c>
      <c r="I265" s="66">
        <v>164</v>
      </c>
      <c r="J265" s="65" t="s">
        <v>324</v>
      </c>
      <c r="K265" s="65" t="s">
        <v>245</v>
      </c>
      <c r="L265" s="66" t="s">
        <v>327</v>
      </c>
      <c r="M265" s="72" t="s">
        <v>298</v>
      </c>
      <c r="N265" s="67" t="s">
        <v>327</v>
      </c>
      <c r="O265" s="68" t="s">
        <v>1219</v>
      </c>
      <c r="P265" s="68" t="s">
        <v>304</v>
      </c>
      <c r="Q265" s="67" t="s">
        <v>1182</v>
      </c>
      <c r="R265" s="66" t="s">
        <v>717</v>
      </c>
      <c r="S265" s="66" t="s">
        <v>717</v>
      </c>
      <c r="T265" s="72" t="s">
        <v>94</v>
      </c>
      <c r="U265" s="67"/>
    </row>
    <row r="266" spans="1:24" s="69" customFormat="1" ht="13.15" customHeight="1" x14ac:dyDescent="0.2">
      <c r="A266" s="63" t="s">
        <v>528</v>
      </c>
      <c r="B266" s="70" t="s">
        <v>559</v>
      </c>
      <c r="C266" s="66" t="s">
        <v>1291</v>
      </c>
      <c r="D266" s="66" t="s">
        <v>1292</v>
      </c>
      <c r="E266" s="64" t="s">
        <v>94</v>
      </c>
      <c r="F266" s="71" t="s">
        <v>1307</v>
      </c>
      <c r="G266" s="67"/>
      <c r="H266" s="65">
        <v>192</v>
      </c>
      <c r="I266" s="66">
        <v>192</v>
      </c>
      <c r="J266" s="65" t="s">
        <v>324</v>
      </c>
      <c r="K266" s="65" t="s">
        <v>245</v>
      </c>
      <c r="L266" s="72" t="s">
        <v>161</v>
      </c>
      <c r="M266" s="72" t="s">
        <v>298</v>
      </c>
      <c r="N266" s="67" t="s">
        <v>327</v>
      </c>
      <c r="O266" s="68" t="s">
        <v>1219</v>
      </c>
      <c r="P266" s="68" t="s">
        <v>304</v>
      </c>
      <c r="Q266" s="67" t="s">
        <v>1182</v>
      </c>
      <c r="R266" s="66" t="s">
        <v>717</v>
      </c>
      <c r="S266" s="66" t="s">
        <v>717</v>
      </c>
      <c r="T266" s="72" t="s">
        <v>328</v>
      </c>
      <c r="U266" s="67"/>
      <c r="V266" s="69" t="s">
        <v>926</v>
      </c>
      <c r="W266" s="158" t="s">
        <v>927</v>
      </c>
    </row>
    <row r="267" spans="1:24" s="69" customFormat="1" ht="13.15" customHeight="1" x14ac:dyDescent="0.2">
      <c r="A267" s="63" t="s">
        <v>528</v>
      </c>
      <c r="B267" s="70" t="s">
        <v>560</v>
      </c>
      <c r="C267" s="66" t="s">
        <v>1257</v>
      </c>
      <c r="D267" s="66" t="s">
        <v>190</v>
      </c>
      <c r="E267" s="64" t="s">
        <v>1264</v>
      </c>
      <c r="F267" s="71" t="s">
        <v>135</v>
      </c>
      <c r="G267" s="67"/>
      <c r="H267" s="65">
        <v>103</v>
      </c>
      <c r="I267" s="66">
        <v>103</v>
      </c>
      <c r="J267" s="65" t="s">
        <v>324</v>
      </c>
      <c r="K267" s="65" t="s">
        <v>245</v>
      </c>
      <c r="L267" s="72" t="s">
        <v>161</v>
      </c>
      <c r="M267" s="72" t="s">
        <v>297</v>
      </c>
      <c r="N267" s="67"/>
      <c r="O267" s="68" t="s">
        <v>1219</v>
      </c>
      <c r="P267" s="68" t="s">
        <v>300</v>
      </c>
      <c r="Q267" s="67" t="s">
        <v>1205</v>
      </c>
      <c r="R267" s="68" t="s">
        <v>1257</v>
      </c>
      <c r="S267" s="72" t="s">
        <v>190</v>
      </c>
      <c r="T267" s="68" t="s">
        <v>1264</v>
      </c>
      <c r="U267" s="67"/>
      <c r="V267" s="68" t="s">
        <v>928</v>
      </c>
      <c r="W267" s="158" t="s">
        <v>929</v>
      </c>
      <c r="X267" s="68"/>
    </row>
    <row r="268" spans="1:24" s="69" customFormat="1" ht="13.15" customHeight="1" x14ac:dyDescent="0.2">
      <c r="A268" s="63" t="s">
        <v>528</v>
      </c>
      <c r="B268" s="70" t="s">
        <v>561</v>
      </c>
      <c r="C268" s="66" t="s">
        <v>1280</v>
      </c>
      <c r="D268" s="66" t="s">
        <v>792</v>
      </c>
      <c r="E268" s="66" t="s">
        <v>328</v>
      </c>
      <c r="F268" s="71" t="s">
        <v>806</v>
      </c>
      <c r="G268" s="143" t="s">
        <v>907</v>
      </c>
      <c r="H268" s="65">
        <v>779</v>
      </c>
      <c r="I268" s="66">
        <v>779</v>
      </c>
      <c r="J268" s="65" t="s">
        <v>324</v>
      </c>
      <c r="K268" s="65" t="s">
        <v>245</v>
      </c>
      <c r="L268" s="72" t="s">
        <v>244</v>
      </c>
      <c r="M268" s="72" t="s">
        <v>297</v>
      </c>
      <c r="N268" s="67"/>
      <c r="O268" s="68" t="s">
        <v>1219</v>
      </c>
      <c r="P268" s="68" t="s">
        <v>300</v>
      </c>
      <c r="Q268" s="67" t="s">
        <v>1221</v>
      </c>
      <c r="R268" s="66" t="s">
        <v>1280</v>
      </c>
      <c r="S268" s="66" t="s">
        <v>792</v>
      </c>
      <c r="T268" s="68" t="s">
        <v>328</v>
      </c>
      <c r="U268" s="67"/>
    </row>
    <row r="269" spans="1:24" s="69" customFormat="1" x14ac:dyDescent="0.2">
      <c r="A269" s="63" t="s">
        <v>528</v>
      </c>
      <c r="B269" s="70" t="s">
        <v>562</v>
      </c>
      <c r="C269" s="66" t="s">
        <v>1280</v>
      </c>
      <c r="D269" s="66" t="s">
        <v>792</v>
      </c>
      <c r="E269" s="66" t="s">
        <v>328</v>
      </c>
      <c r="F269" s="71" t="s">
        <v>806</v>
      </c>
      <c r="G269" s="143" t="s">
        <v>903</v>
      </c>
      <c r="H269" s="221">
        <v>605</v>
      </c>
      <c r="I269" s="220">
        <v>605</v>
      </c>
      <c r="J269" s="65" t="s">
        <v>324</v>
      </c>
      <c r="K269" s="65" t="s">
        <v>245</v>
      </c>
      <c r="L269" s="72" t="s">
        <v>244</v>
      </c>
      <c r="M269" s="72" t="s">
        <v>297</v>
      </c>
      <c r="N269" s="67"/>
      <c r="O269" s="68" t="s">
        <v>1219</v>
      </c>
      <c r="P269" s="68" t="s">
        <v>300</v>
      </c>
      <c r="Q269" s="67" t="s">
        <v>1221</v>
      </c>
      <c r="R269" s="66" t="s">
        <v>1280</v>
      </c>
      <c r="S269" s="66" t="s">
        <v>792</v>
      </c>
      <c r="T269" s="68" t="s">
        <v>328</v>
      </c>
      <c r="U269" s="67"/>
    </row>
    <row r="270" spans="1:24" s="69" customFormat="1" x14ac:dyDescent="0.2">
      <c r="A270" s="63" t="s">
        <v>528</v>
      </c>
      <c r="B270" s="70" t="s">
        <v>563</v>
      </c>
      <c r="C270" s="66" t="s">
        <v>1280</v>
      </c>
      <c r="D270" s="66" t="s">
        <v>792</v>
      </c>
      <c r="E270" s="66" t="s">
        <v>328</v>
      </c>
      <c r="F270" s="71" t="s">
        <v>806</v>
      </c>
      <c r="G270" s="143" t="s">
        <v>904</v>
      </c>
      <c r="H270" s="221"/>
      <c r="I270" s="220"/>
      <c r="J270" s="65" t="s">
        <v>324</v>
      </c>
      <c r="K270" s="65" t="s">
        <v>245</v>
      </c>
      <c r="L270" s="72" t="s">
        <v>244</v>
      </c>
      <c r="M270" s="72" t="s">
        <v>297</v>
      </c>
      <c r="N270" s="67"/>
      <c r="O270" s="68" t="s">
        <v>1219</v>
      </c>
      <c r="P270" s="68" t="s">
        <v>300</v>
      </c>
      <c r="Q270" s="67" t="s">
        <v>1221</v>
      </c>
      <c r="R270" s="66" t="s">
        <v>1280</v>
      </c>
      <c r="S270" s="66" t="s">
        <v>792</v>
      </c>
      <c r="T270" s="68" t="s">
        <v>328</v>
      </c>
      <c r="U270" s="67"/>
    </row>
    <row r="271" spans="1:24" s="69" customFormat="1" ht="13.15" customHeight="1" x14ac:dyDescent="0.2">
      <c r="A271" s="63" t="s">
        <v>528</v>
      </c>
      <c r="B271" s="70" t="s">
        <v>564</v>
      </c>
      <c r="C271" s="66" t="s">
        <v>1280</v>
      </c>
      <c r="D271" s="66" t="s">
        <v>792</v>
      </c>
      <c r="E271" s="66" t="s">
        <v>328</v>
      </c>
      <c r="F271" s="71" t="s">
        <v>810</v>
      </c>
      <c r="G271" s="143" t="s">
        <v>905</v>
      </c>
      <c r="H271" s="65">
        <v>294</v>
      </c>
      <c r="I271" s="66">
        <v>294</v>
      </c>
      <c r="J271" s="65" t="s">
        <v>324</v>
      </c>
      <c r="K271" s="65" t="s">
        <v>245</v>
      </c>
      <c r="L271" s="72" t="s">
        <v>244</v>
      </c>
      <c r="M271" s="72" t="s">
        <v>297</v>
      </c>
      <c r="N271" s="67"/>
      <c r="O271" s="68" t="s">
        <v>1219</v>
      </c>
      <c r="P271" s="68" t="s">
        <v>300</v>
      </c>
      <c r="Q271" s="67" t="s">
        <v>1221</v>
      </c>
      <c r="R271" s="66" t="s">
        <v>1280</v>
      </c>
      <c r="S271" s="66" t="s">
        <v>792</v>
      </c>
      <c r="T271" s="68" t="s">
        <v>328</v>
      </c>
      <c r="U271" s="67"/>
      <c r="W271" s="68"/>
    </row>
    <row r="272" spans="1:24" s="69" customFormat="1" ht="13.15" customHeight="1" x14ac:dyDescent="0.2">
      <c r="A272" s="63" t="s">
        <v>528</v>
      </c>
      <c r="B272" s="70" t="s">
        <v>565</v>
      </c>
      <c r="C272" s="66" t="s">
        <v>1280</v>
      </c>
      <c r="D272" s="66" t="s">
        <v>792</v>
      </c>
      <c r="E272" s="66" t="s">
        <v>328</v>
      </c>
      <c r="F272" s="71" t="s">
        <v>805</v>
      </c>
      <c r="G272" s="143" t="s">
        <v>906</v>
      </c>
      <c r="H272" s="65">
        <v>1188</v>
      </c>
      <c r="I272" s="66">
        <v>1188</v>
      </c>
      <c r="J272" s="65" t="s">
        <v>324</v>
      </c>
      <c r="K272" s="65" t="s">
        <v>245</v>
      </c>
      <c r="L272" s="72" t="s">
        <v>244</v>
      </c>
      <c r="M272" s="72" t="s">
        <v>297</v>
      </c>
      <c r="N272" s="67"/>
      <c r="O272" s="68" t="s">
        <v>1219</v>
      </c>
      <c r="P272" s="68" t="s">
        <v>300</v>
      </c>
      <c r="Q272" s="67" t="s">
        <v>1221</v>
      </c>
      <c r="R272" s="66" t="s">
        <v>1280</v>
      </c>
      <c r="S272" s="66" t="s">
        <v>792</v>
      </c>
      <c r="T272" s="68" t="s">
        <v>328</v>
      </c>
      <c r="U272" s="67"/>
    </row>
    <row r="273" spans="1:24" s="69" customFormat="1" ht="13.15" customHeight="1" x14ac:dyDescent="0.2">
      <c r="A273" s="63" t="s">
        <v>528</v>
      </c>
      <c r="B273" s="70" t="s">
        <v>566</v>
      </c>
      <c r="C273" s="66" t="s">
        <v>1280</v>
      </c>
      <c r="D273" s="66" t="s">
        <v>792</v>
      </c>
      <c r="E273" s="66" t="s">
        <v>328</v>
      </c>
      <c r="F273" s="71" t="s">
        <v>805</v>
      </c>
      <c r="G273" s="143" t="s">
        <v>908</v>
      </c>
      <c r="H273" s="221">
        <v>2215</v>
      </c>
      <c r="I273" s="220">
        <v>2215</v>
      </c>
      <c r="J273" s="65" t="s">
        <v>324</v>
      </c>
      <c r="K273" s="65" t="s">
        <v>245</v>
      </c>
      <c r="L273" s="72" t="s">
        <v>244</v>
      </c>
      <c r="M273" s="72" t="s">
        <v>297</v>
      </c>
      <c r="N273" s="67"/>
      <c r="O273" s="68" t="s">
        <v>1228</v>
      </c>
      <c r="P273" s="68" t="s">
        <v>300</v>
      </c>
      <c r="Q273" s="67" t="s">
        <v>1221</v>
      </c>
      <c r="R273" s="66" t="s">
        <v>1280</v>
      </c>
      <c r="S273" s="66" t="s">
        <v>792</v>
      </c>
      <c r="T273" s="68" t="s">
        <v>328</v>
      </c>
      <c r="U273" s="67"/>
    </row>
    <row r="274" spans="1:24" s="69" customFormat="1" ht="13.15" customHeight="1" x14ac:dyDescent="0.2">
      <c r="A274" s="63" t="s">
        <v>528</v>
      </c>
      <c r="B274" s="70" t="s">
        <v>567</v>
      </c>
      <c r="C274" s="66" t="s">
        <v>1280</v>
      </c>
      <c r="D274" s="66" t="s">
        <v>792</v>
      </c>
      <c r="E274" s="66" t="s">
        <v>328</v>
      </c>
      <c r="F274" s="71" t="s">
        <v>805</v>
      </c>
      <c r="G274" s="143" t="s">
        <v>909</v>
      </c>
      <c r="H274" s="221"/>
      <c r="I274" s="220"/>
      <c r="J274" s="65" t="s">
        <v>324</v>
      </c>
      <c r="K274" s="65" t="s">
        <v>245</v>
      </c>
      <c r="L274" s="72" t="s">
        <v>244</v>
      </c>
      <c r="M274" s="72" t="s">
        <v>297</v>
      </c>
      <c r="N274" s="67"/>
      <c r="O274" s="68" t="s">
        <v>1228</v>
      </c>
      <c r="P274" s="68" t="s">
        <v>300</v>
      </c>
      <c r="Q274" s="67" t="s">
        <v>1221</v>
      </c>
      <c r="R274" s="66" t="s">
        <v>1280</v>
      </c>
      <c r="S274" s="66" t="s">
        <v>792</v>
      </c>
      <c r="T274" s="68" t="s">
        <v>328</v>
      </c>
      <c r="U274" s="67"/>
    </row>
    <row r="275" spans="1:24" s="69" customFormat="1" ht="13.15" customHeight="1" x14ac:dyDescent="0.2">
      <c r="A275" s="63" t="s">
        <v>528</v>
      </c>
      <c r="B275" s="70" t="s">
        <v>568</v>
      </c>
      <c r="C275" s="66" t="s">
        <v>1280</v>
      </c>
      <c r="D275" s="66" t="s">
        <v>792</v>
      </c>
      <c r="E275" s="66" t="s">
        <v>328</v>
      </c>
      <c r="F275" s="71" t="s">
        <v>811</v>
      </c>
      <c r="G275" s="227" t="s">
        <v>910</v>
      </c>
      <c r="H275" s="221">
        <v>1720</v>
      </c>
      <c r="I275" s="220">
        <v>1720</v>
      </c>
      <c r="J275" s="65" t="s">
        <v>324</v>
      </c>
      <c r="K275" s="65" t="s">
        <v>245</v>
      </c>
      <c r="L275" s="72" t="s">
        <v>244</v>
      </c>
      <c r="M275" s="72" t="s">
        <v>297</v>
      </c>
      <c r="N275" s="67"/>
      <c r="O275" s="68" t="s">
        <v>1228</v>
      </c>
      <c r="P275" s="68" t="s">
        <v>300</v>
      </c>
      <c r="Q275" s="67" t="s">
        <v>1221</v>
      </c>
      <c r="R275" s="66" t="s">
        <v>1280</v>
      </c>
      <c r="S275" s="66" t="s">
        <v>792</v>
      </c>
      <c r="T275" s="68" t="s">
        <v>328</v>
      </c>
      <c r="U275" s="67"/>
    </row>
    <row r="276" spans="1:24" s="69" customFormat="1" ht="13.15" customHeight="1" x14ac:dyDescent="0.2">
      <c r="A276" s="63" t="s">
        <v>528</v>
      </c>
      <c r="B276" s="70" t="s">
        <v>569</v>
      </c>
      <c r="C276" s="66" t="s">
        <v>1280</v>
      </c>
      <c r="D276" s="66" t="s">
        <v>792</v>
      </c>
      <c r="E276" s="66" t="s">
        <v>328</v>
      </c>
      <c r="F276" s="71" t="s">
        <v>812</v>
      </c>
      <c r="G276" s="227"/>
      <c r="H276" s="221"/>
      <c r="I276" s="220"/>
      <c r="J276" s="65" t="s">
        <v>324</v>
      </c>
      <c r="K276" s="65" t="s">
        <v>245</v>
      </c>
      <c r="L276" s="72" t="s">
        <v>244</v>
      </c>
      <c r="M276" s="72" t="s">
        <v>297</v>
      </c>
      <c r="N276" s="67"/>
      <c r="O276" s="68" t="s">
        <v>1228</v>
      </c>
      <c r="P276" s="68" t="s">
        <v>300</v>
      </c>
      <c r="Q276" s="67" t="s">
        <v>1221</v>
      </c>
      <c r="R276" s="66" t="s">
        <v>1280</v>
      </c>
      <c r="S276" s="66" t="s">
        <v>792</v>
      </c>
      <c r="T276" s="68" t="s">
        <v>328</v>
      </c>
      <c r="U276" s="67"/>
    </row>
    <row r="277" spans="1:24" s="69" customFormat="1" ht="13.15" customHeight="1" x14ac:dyDescent="0.2">
      <c r="A277" s="63" t="s">
        <v>528</v>
      </c>
      <c r="B277" s="70" t="s">
        <v>570</v>
      </c>
      <c r="C277" s="66" t="s">
        <v>1257</v>
      </c>
      <c r="D277" s="66" t="s">
        <v>1258</v>
      </c>
      <c r="E277" s="64" t="s">
        <v>328</v>
      </c>
      <c r="F277" s="71" t="s">
        <v>1310</v>
      </c>
      <c r="G277" s="67"/>
      <c r="H277" s="65">
        <v>52</v>
      </c>
      <c r="I277" s="66">
        <v>52</v>
      </c>
      <c r="J277" s="65" t="s">
        <v>324</v>
      </c>
      <c r="K277" s="65" t="s">
        <v>245</v>
      </c>
      <c r="L277" s="72" t="s">
        <v>161</v>
      </c>
      <c r="M277" s="72" t="s">
        <v>297</v>
      </c>
      <c r="N277" s="67"/>
      <c r="O277" s="68" t="s">
        <v>1228</v>
      </c>
      <c r="P277" s="68" t="s">
        <v>300</v>
      </c>
      <c r="Q277" s="67" t="s">
        <v>1226</v>
      </c>
      <c r="R277" s="66" t="s">
        <v>1257</v>
      </c>
      <c r="S277" s="66" t="s">
        <v>1258</v>
      </c>
      <c r="T277" s="68" t="s">
        <v>328</v>
      </c>
      <c r="U277" s="67"/>
      <c r="V277" s="68" t="s">
        <v>930</v>
      </c>
      <c r="W277" s="144" t="s">
        <v>931</v>
      </c>
      <c r="X277" s="68"/>
    </row>
    <row r="278" spans="1:24" s="69" customFormat="1" ht="13.15" customHeight="1" x14ac:dyDescent="0.2">
      <c r="A278" s="63" t="s">
        <v>528</v>
      </c>
      <c r="B278" s="70" t="s">
        <v>571</v>
      </c>
      <c r="C278" s="66" t="s">
        <v>1291</v>
      </c>
      <c r="D278" s="66" t="s">
        <v>1292</v>
      </c>
      <c r="E278" s="64" t="s">
        <v>94</v>
      </c>
      <c r="F278" s="71"/>
      <c r="G278" s="67"/>
      <c r="H278" s="65">
        <v>99</v>
      </c>
      <c r="I278" s="66">
        <v>99</v>
      </c>
      <c r="J278" s="65" t="s">
        <v>324</v>
      </c>
      <c r="K278" s="65" t="s">
        <v>245</v>
      </c>
      <c r="L278" s="72" t="s">
        <v>161</v>
      </c>
      <c r="M278" s="72" t="s">
        <v>298</v>
      </c>
      <c r="N278" s="67" t="s">
        <v>327</v>
      </c>
      <c r="O278" s="68" t="s">
        <v>1228</v>
      </c>
      <c r="P278" s="68" t="s">
        <v>300</v>
      </c>
      <c r="Q278" s="67" t="s">
        <v>1226</v>
      </c>
      <c r="R278" s="72" t="s">
        <v>717</v>
      </c>
      <c r="S278" s="72" t="s">
        <v>717</v>
      </c>
      <c r="T278" s="72" t="s">
        <v>328</v>
      </c>
      <c r="U278" s="67"/>
      <c r="W278" s="68"/>
    </row>
    <row r="279" spans="1:24" s="69" customFormat="1" ht="13.15" customHeight="1" x14ac:dyDescent="0.2">
      <c r="A279" s="63" t="s">
        <v>528</v>
      </c>
      <c r="B279" s="70" t="s">
        <v>535</v>
      </c>
      <c r="C279" s="66" t="s">
        <v>1291</v>
      </c>
      <c r="D279" s="66" t="s">
        <v>1292</v>
      </c>
      <c r="E279" s="64" t="s">
        <v>94</v>
      </c>
      <c r="F279" s="71"/>
      <c r="G279" s="67"/>
      <c r="H279" s="65">
        <v>133</v>
      </c>
      <c r="I279" s="66">
        <v>133</v>
      </c>
      <c r="J279" s="65" t="s">
        <v>324</v>
      </c>
      <c r="K279" s="65" t="s">
        <v>245</v>
      </c>
      <c r="L279" s="66" t="s">
        <v>327</v>
      </c>
      <c r="M279" s="72" t="s">
        <v>298</v>
      </c>
      <c r="N279" s="67" t="s">
        <v>327</v>
      </c>
      <c r="O279" s="68" t="s">
        <v>1228</v>
      </c>
      <c r="P279" s="68" t="s">
        <v>300</v>
      </c>
      <c r="Q279" s="67" t="s">
        <v>1226</v>
      </c>
      <c r="R279" s="72" t="s">
        <v>717</v>
      </c>
      <c r="S279" s="72" t="s">
        <v>717</v>
      </c>
      <c r="T279" s="72" t="s">
        <v>94</v>
      </c>
      <c r="U279" s="67"/>
      <c r="W279" s="68"/>
    </row>
    <row r="280" spans="1:24" s="69" customFormat="1" ht="13.15" customHeight="1" x14ac:dyDescent="0.2">
      <c r="A280" s="63" t="s">
        <v>528</v>
      </c>
      <c r="B280" s="70" t="s">
        <v>572</v>
      </c>
      <c r="C280" s="66" t="s">
        <v>1280</v>
      </c>
      <c r="D280" s="66" t="s">
        <v>1309</v>
      </c>
      <c r="E280" s="64" t="s">
        <v>328</v>
      </c>
      <c r="F280" s="71" t="s">
        <v>1310</v>
      </c>
      <c r="G280" s="67" t="s">
        <v>841</v>
      </c>
      <c r="H280" s="65">
        <v>710</v>
      </c>
      <c r="I280" s="66">
        <v>710</v>
      </c>
      <c r="J280" s="65" t="s">
        <v>324</v>
      </c>
      <c r="K280" s="65" t="s">
        <v>245</v>
      </c>
      <c r="L280" s="72" t="s">
        <v>161</v>
      </c>
      <c r="M280" s="72" t="s">
        <v>297</v>
      </c>
      <c r="N280" s="67"/>
      <c r="O280" s="68" t="s">
        <v>1228</v>
      </c>
      <c r="P280" s="68" t="s">
        <v>300</v>
      </c>
      <c r="Q280" s="67" t="s">
        <v>1226</v>
      </c>
      <c r="R280" s="68" t="s">
        <v>1280</v>
      </c>
      <c r="S280" s="72" t="s">
        <v>1309</v>
      </c>
      <c r="T280" s="68" t="s">
        <v>328</v>
      </c>
      <c r="U280" s="67"/>
      <c r="W280" s="68"/>
    </row>
    <row r="281" spans="1:24" s="69" customFormat="1" ht="13.15" customHeight="1" x14ac:dyDescent="0.2">
      <c r="A281" s="63" t="s">
        <v>528</v>
      </c>
      <c r="B281" s="70" t="s">
        <v>573</v>
      </c>
      <c r="C281" s="66" t="s">
        <v>1280</v>
      </c>
      <c r="D281" s="66" t="s">
        <v>1284</v>
      </c>
      <c r="E281" s="64" t="s">
        <v>328</v>
      </c>
      <c r="F281" s="71" t="s">
        <v>813</v>
      </c>
      <c r="G281" s="67"/>
      <c r="H281" s="65">
        <v>172</v>
      </c>
      <c r="I281" s="66">
        <v>172</v>
      </c>
      <c r="J281" s="65" t="s">
        <v>324</v>
      </c>
      <c r="K281" s="65" t="s">
        <v>245</v>
      </c>
      <c r="L281" s="72" t="s">
        <v>244</v>
      </c>
      <c r="M281" s="72" t="s">
        <v>297</v>
      </c>
      <c r="N281" s="67"/>
      <c r="O281" s="68" t="s">
        <v>1228</v>
      </c>
      <c r="P281" s="68" t="s">
        <v>300</v>
      </c>
      <c r="Q281" s="67" t="s">
        <v>1226</v>
      </c>
      <c r="R281" s="68" t="s">
        <v>1280</v>
      </c>
      <c r="S281" s="72" t="s">
        <v>1284</v>
      </c>
      <c r="T281" s="68" t="s">
        <v>328</v>
      </c>
      <c r="U281" s="67"/>
      <c r="V281" s="69" t="s">
        <v>932</v>
      </c>
      <c r="W281" s="144" t="s">
        <v>933</v>
      </c>
    </row>
    <row r="282" spans="1:24" s="69" customFormat="1" ht="13.15" customHeight="1" x14ac:dyDescent="0.2">
      <c r="A282" s="63" t="s">
        <v>528</v>
      </c>
      <c r="B282" s="70" t="s">
        <v>574</v>
      </c>
      <c r="C282" s="66" t="s">
        <v>1280</v>
      </c>
      <c r="D282" s="66" t="s">
        <v>1284</v>
      </c>
      <c r="E282" s="64" t="s">
        <v>328</v>
      </c>
      <c r="F282" s="71" t="s">
        <v>814</v>
      </c>
      <c r="G282" s="67"/>
      <c r="H282" s="65">
        <v>229</v>
      </c>
      <c r="I282" s="66">
        <v>229</v>
      </c>
      <c r="J282" s="65" t="s">
        <v>324</v>
      </c>
      <c r="K282" s="65" t="s">
        <v>245</v>
      </c>
      <c r="L282" s="72" t="s">
        <v>244</v>
      </c>
      <c r="M282" s="72" t="s">
        <v>297</v>
      </c>
      <c r="N282" s="67"/>
      <c r="O282" s="68" t="s">
        <v>1228</v>
      </c>
      <c r="P282" s="68" t="s">
        <v>300</v>
      </c>
      <c r="Q282" s="67" t="s">
        <v>1226</v>
      </c>
      <c r="R282" s="68" t="s">
        <v>1280</v>
      </c>
      <c r="S282" s="72" t="s">
        <v>1284</v>
      </c>
      <c r="T282" s="68" t="s">
        <v>328</v>
      </c>
      <c r="U282" s="67"/>
      <c r="V282" s="69" t="s">
        <v>934</v>
      </c>
      <c r="W282" s="144" t="s">
        <v>935</v>
      </c>
    </row>
    <row r="283" spans="1:24" s="69" customFormat="1" ht="13.15" customHeight="1" x14ac:dyDescent="0.2">
      <c r="A283" s="63" t="s">
        <v>528</v>
      </c>
      <c r="B283" s="70" t="s">
        <v>575</v>
      </c>
      <c r="C283" s="66" t="s">
        <v>1257</v>
      </c>
      <c r="D283" s="66" t="s">
        <v>310</v>
      </c>
      <c r="E283" s="64" t="s">
        <v>328</v>
      </c>
      <c r="F283" s="71" t="s">
        <v>815</v>
      </c>
      <c r="G283" s="67"/>
      <c r="H283" s="65">
        <f>284+43+618+34+634+239+158+156+339+440+130</f>
        <v>3075</v>
      </c>
      <c r="I283" s="66">
        <f>284+2478+634+239+213+156+339+440+325</f>
        <v>5108</v>
      </c>
      <c r="J283" s="65" t="s">
        <v>324</v>
      </c>
      <c r="K283" s="65" t="s">
        <v>245</v>
      </c>
      <c r="L283" s="72" t="s">
        <v>161</v>
      </c>
      <c r="M283" s="72" t="s">
        <v>297</v>
      </c>
      <c r="N283" s="67"/>
      <c r="O283" s="68" t="s">
        <v>1228</v>
      </c>
      <c r="P283" s="68" t="s">
        <v>300</v>
      </c>
      <c r="Q283" s="67" t="s">
        <v>937</v>
      </c>
      <c r="R283" s="68" t="s">
        <v>1257</v>
      </c>
      <c r="S283" s="72" t="s">
        <v>310</v>
      </c>
      <c r="T283" s="68" t="s">
        <v>328</v>
      </c>
      <c r="U283" s="67"/>
      <c r="V283" s="68"/>
      <c r="W283" s="68"/>
      <c r="X283" s="68"/>
    </row>
    <row r="284" spans="1:24" s="69" customFormat="1" ht="13.15" customHeight="1" x14ac:dyDescent="0.2">
      <c r="A284" s="63" t="s">
        <v>528</v>
      </c>
      <c r="B284" s="70" t="s">
        <v>576</v>
      </c>
      <c r="C284" s="66" t="s">
        <v>1257</v>
      </c>
      <c r="D284" s="66" t="s">
        <v>794</v>
      </c>
      <c r="E284" s="66" t="s">
        <v>328</v>
      </c>
      <c r="F284" s="71" t="s">
        <v>1310</v>
      </c>
      <c r="G284" s="67"/>
      <c r="H284" s="221">
        <v>1183</v>
      </c>
      <c r="I284" s="220">
        <v>1183</v>
      </c>
      <c r="J284" s="65" t="s">
        <v>324</v>
      </c>
      <c r="K284" s="65" t="s">
        <v>245</v>
      </c>
      <c r="L284" s="72" t="s">
        <v>161</v>
      </c>
      <c r="M284" s="72" t="s">
        <v>297</v>
      </c>
      <c r="N284" s="67"/>
      <c r="O284" s="68" t="s">
        <v>1228</v>
      </c>
      <c r="P284" s="68" t="s">
        <v>304</v>
      </c>
      <c r="Q284" s="67" t="s">
        <v>1182</v>
      </c>
      <c r="R284" s="68" t="s">
        <v>1257</v>
      </c>
      <c r="S284" s="72" t="s">
        <v>794</v>
      </c>
      <c r="T284" s="68" t="s">
        <v>328</v>
      </c>
      <c r="U284" s="67"/>
      <c r="V284" s="68"/>
      <c r="W284" s="68"/>
      <c r="X284" s="68"/>
    </row>
    <row r="285" spans="1:24" s="69" customFormat="1" ht="13.15" customHeight="1" x14ac:dyDescent="0.2">
      <c r="A285" s="179" t="s">
        <v>528</v>
      </c>
      <c r="B285" s="178" t="s">
        <v>473</v>
      </c>
      <c r="C285" s="180" t="s">
        <v>1257</v>
      </c>
      <c r="D285" s="180" t="s">
        <v>794</v>
      </c>
      <c r="E285" s="180" t="s">
        <v>328</v>
      </c>
      <c r="F285" s="177" t="s">
        <v>1310</v>
      </c>
      <c r="G285" s="183" t="s">
        <v>460</v>
      </c>
      <c r="H285" s="221"/>
      <c r="I285" s="220"/>
      <c r="J285" s="182" t="s">
        <v>324</v>
      </c>
      <c r="K285" s="182" t="s">
        <v>245</v>
      </c>
      <c r="L285" s="184" t="s">
        <v>161</v>
      </c>
      <c r="M285" s="184" t="s">
        <v>297</v>
      </c>
      <c r="N285" s="183"/>
      <c r="O285" s="174" t="s">
        <v>1228</v>
      </c>
      <c r="P285" s="174"/>
      <c r="Q285" s="183"/>
      <c r="R285" s="174" t="s">
        <v>1257</v>
      </c>
      <c r="S285" s="184" t="s">
        <v>794</v>
      </c>
      <c r="T285" s="174" t="s">
        <v>328</v>
      </c>
      <c r="U285" s="183"/>
      <c r="V285" s="174"/>
      <c r="W285" s="68"/>
      <c r="X285" s="68"/>
    </row>
    <row r="286" spans="1:24" s="69" customFormat="1" ht="13.15" customHeight="1" x14ac:dyDescent="0.2">
      <c r="A286" s="179" t="s">
        <v>528</v>
      </c>
      <c r="B286" s="178" t="s">
        <v>474</v>
      </c>
      <c r="C286" s="180" t="s">
        <v>1257</v>
      </c>
      <c r="D286" s="180" t="s">
        <v>794</v>
      </c>
      <c r="E286" s="180" t="s">
        <v>328</v>
      </c>
      <c r="F286" s="177" t="s">
        <v>1310</v>
      </c>
      <c r="G286" s="183" t="s">
        <v>461</v>
      </c>
      <c r="H286" s="221"/>
      <c r="I286" s="220"/>
      <c r="J286" s="182" t="s">
        <v>324</v>
      </c>
      <c r="K286" s="182" t="s">
        <v>245</v>
      </c>
      <c r="L286" s="184" t="s">
        <v>161</v>
      </c>
      <c r="M286" s="184" t="s">
        <v>297</v>
      </c>
      <c r="N286" s="183"/>
      <c r="O286" s="174" t="s">
        <v>1228</v>
      </c>
      <c r="P286" s="174"/>
      <c r="Q286" s="183"/>
      <c r="R286" s="174" t="s">
        <v>1257</v>
      </c>
      <c r="S286" s="184" t="s">
        <v>794</v>
      </c>
      <c r="T286" s="174" t="s">
        <v>328</v>
      </c>
      <c r="U286" s="183"/>
      <c r="V286" s="174"/>
      <c r="W286" s="68"/>
      <c r="X286" s="68"/>
    </row>
    <row r="287" spans="1:24" s="69" customFormat="1" ht="13.15" customHeight="1" x14ac:dyDescent="0.2">
      <c r="A287" s="179" t="s">
        <v>528</v>
      </c>
      <c r="B287" s="178" t="s">
        <v>478</v>
      </c>
      <c r="C287" s="180" t="s">
        <v>1257</v>
      </c>
      <c r="D287" s="180" t="s">
        <v>794</v>
      </c>
      <c r="E287" s="180" t="s">
        <v>328</v>
      </c>
      <c r="F287" s="177" t="s">
        <v>1310</v>
      </c>
      <c r="G287" s="183" t="s">
        <v>462</v>
      </c>
      <c r="H287" s="221"/>
      <c r="I287" s="220"/>
      <c r="J287" s="182" t="s">
        <v>324</v>
      </c>
      <c r="K287" s="182" t="s">
        <v>245</v>
      </c>
      <c r="L287" s="184" t="s">
        <v>161</v>
      </c>
      <c r="M287" s="184" t="s">
        <v>297</v>
      </c>
      <c r="N287" s="183"/>
      <c r="O287" s="174" t="s">
        <v>1228</v>
      </c>
      <c r="P287" s="174"/>
      <c r="Q287" s="183"/>
      <c r="R287" s="174" t="s">
        <v>1257</v>
      </c>
      <c r="S287" s="184" t="s">
        <v>794</v>
      </c>
      <c r="T287" s="174" t="s">
        <v>328</v>
      </c>
      <c r="U287" s="183"/>
      <c r="V287" s="174"/>
      <c r="W287" s="68"/>
      <c r="X287" s="68"/>
    </row>
    <row r="288" spans="1:24" s="69" customFormat="1" ht="13.15" customHeight="1" x14ac:dyDescent="0.2">
      <c r="A288" s="179" t="s">
        <v>528</v>
      </c>
      <c r="B288" s="178" t="s">
        <v>479</v>
      </c>
      <c r="C288" s="180" t="s">
        <v>1257</v>
      </c>
      <c r="D288" s="180" t="s">
        <v>794</v>
      </c>
      <c r="E288" s="180" t="s">
        <v>328</v>
      </c>
      <c r="F288" s="177" t="s">
        <v>1310</v>
      </c>
      <c r="G288" s="183" t="s">
        <v>463</v>
      </c>
      <c r="H288" s="221"/>
      <c r="I288" s="220"/>
      <c r="J288" s="182" t="s">
        <v>324</v>
      </c>
      <c r="K288" s="182" t="s">
        <v>245</v>
      </c>
      <c r="L288" s="184" t="s">
        <v>161</v>
      </c>
      <c r="M288" s="184" t="s">
        <v>297</v>
      </c>
      <c r="N288" s="183"/>
      <c r="O288" s="174" t="s">
        <v>1228</v>
      </c>
      <c r="P288" s="174"/>
      <c r="Q288" s="183"/>
      <c r="R288" s="174" t="s">
        <v>1257</v>
      </c>
      <c r="S288" s="184" t="s">
        <v>794</v>
      </c>
      <c r="T288" s="174" t="s">
        <v>328</v>
      </c>
      <c r="U288" s="183"/>
      <c r="V288" s="174"/>
      <c r="W288" s="68"/>
      <c r="X288" s="68"/>
    </row>
    <row r="289" spans="1:24" s="69" customFormat="1" ht="13.15" customHeight="1" x14ac:dyDescent="0.2">
      <c r="A289" s="179" t="s">
        <v>528</v>
      </c>
      <c r="B289" s="178" t="s">
        <v>475</v>
      </c>
      <c r="C289" s="180" t="s">
        <v>1257</v>
      </c>
      <c r="D289" s="180" t="s">
        <v>794</v>
      </c>
      <c r="E289" s="180" t="s">
        <v>328</v>
      </c>
      <c r="F289" s="177" t="s">
        <v>1310</v>
      </c>
      <c r="G289" s="183" t="s">
        <v>464</v>
      </c>
      <c r="H289" s="221"/>
      <c r="I289" s="220"/>
      <c r="J289" s="182" t="s">
        <v>324</v>
      </c>
      <c r="K289" s="182" t="s">
        <v>245</v>
      </c>
      <c r="L289" s="184" t="s">
        <v>161</v>
      </c>
      <c r="M289" s="184" t="s">
        <v>297</v>
      </c>
      <c r="N289" s="183"/>
      <c r="O289" s="174" t="s">
        <v>1228</v>
      </c>
      <c r="P289" s="174"/>
      <c r="Q289" s="183"/>
      <c r="R289" s="174" t="s">
        <v>1257</v>
      </c>
      <c r="S289" s="184" t="s">
        <v>794</v>
      </c>
      <c r="T289" s="174" t="s">
        <v>328</v>
      </c>
      <c r="U289" s="183"/>
      <c r="V289" s="174"/>
      <c r="W289" s="68"/>
      <c r="X289" s="68"/>
    </row>
    <row r="290" spans="1:24" s="69" customFormat="1" ht="13.15" customHeight="1" x14ac:dyDescent="0.2">
      <c r="A290" s="179" t="s">
        <v>528</v>
      </c>
      <c r="B290" s="178" t="s">
        <v>476</v>
      </c>
      <c r="C290" s="180" t="s">
        <v>1257</v>
      </c>
      <c r="D290" s="180" t="s">
        <v>794</v>
      </c>
      <c r="E290" s="180" t="s">
        <v>328</v>
      </c>
      <c r="F290" s="177" t="s">
        <v>1310</v>
      </c>
      <c r="G290" s="183" t="s">
        <v>465</v>
      </c>
      <c r="H290" s="221"/>
      <c r="I290" s="220"/>
      <c r="J290" s="182" t="s">
        <v>324</v>
      </c>
      <c r="K290" s="182" t="s">
        <v>245</v>
      </c>
      <c r="L290" s="184" t="s">
        <v>161</v>
      </c>
      <c r="M290" s="184" t="s">
        <v>297</v>
      </c>
      <c r="N290" s="183"/>
      <c r="O290" s="174" t="s">
        <v>1228</v>
      </c>
      <c r="P290" s="174"/>
      <c r="Q290" s="183"/>
      <c r="R290" s="174" t="s">
        <v>1257</v>
      </c>
      <c r="S290" s="184" t="s">
        <v>794</v>
      </c>
      <c r="T290" s="174" t="s">
        <v>328</v>
      </c>
      <c r="U290" s="183"/>
      <c r="V290" s="174"/>
      <c r="W290" s="68"/>
      <c r="X290" s="68"/>
    </row>
    <row r="291" spans="1:24" s="69" customFormat="1" ht="13.15" customHeight="1" x14ac:dyDescent="0.2">
      <c r="A291" s="179" t="s">
        <v>528</v>
      </c>
      <c r="B291" s="178" t="s">
        <v>480</v>
      </c>
      <c r="C291" s="180" t="s">
        <v>1257</v>
      </c>
      <c r="D291" s="180" t="s">
        <v>794</v>
      </c>
      <c r="E291" s="180" t="s">
        <v>328</v>
      </c>
      <c r="F291" s="177" t="s">
        <v>1310</v>
      </c>
      <c r="G291" s="183" t="s">
        <v>466</v>
      </c>
      <c r="H291" s="221"/>
      <c r="I291" s="220"/>
      <c r="J291" s="182" t="s">
        <v>324</v>
      </c>
      <c r="K291" s="182" t="s">
        <v>245</v>
      </c>
      <c r="L291" s="184" t="s">
        <v>161</v>
      </c>
      <c r="M291" s="184" t="s">
        <v>297</v>
      </c>
      <c r="N291" s="183"/>
      <c r="O291" s="174" t="s">
        <v>1228</v>
      </c>
      <c r="P291" s="174"/>
      <c r="Q291" s="183"/>
      <c r="R291" s="174" t="s">
        <v>1257</v>
      </c>
      <c r="S291" s="184" t="s">
        <v>794</v>
      </c>
      <c r="T291" s="174" t="s">
        <v>328</v>
      </c>
      <c r="U291" s="183"/>
      <c r="V291" s="174"/>
      <c r="W291" s="68"/>
      <c r="X291" s="68"/>
    </row>
    <row r="292" spans="1:24" s="69" customFormat="1" ht="13.15" customHeight="1" x14ac:dyDescent="0.2">
      <c r="A292" s="179" t="s">
        <v>528</v>
      </c>
      <c r="B292" s="178" t="s">
        <v>481</v>
      </c>
      <c r="C292" s="180" t="s">
        <v>1257</v>
      </c>
      <c r="D292" s="180" t="s">
        <v>794</v>
      </c>
      <c r="E292" s="180" t="s">
        <v>328</v>
      </c>
      <c r="F292" s="177" t="s">
        <v>1310</v>
      </c>
      <c r="G292" s="183" t="s">
        <v>467</v>
      </c>
      <c r="H292" s="221"/>
      <c r="I292" s="220"/>
      <c r="J292" s="182" t="s">
        <v>324</v>
      </c>
      <c r="K292" s="182" t="s">
        <v>245</v>
      </c>
      <c r="L292" s="184" t="s">
        <v>161</v>
      </c>
      <c r="M292" s="184" t="s">
        <v>297</v>
      </c>
      <c r="N292" s="183"/>
      <c r="O292" s="174" t="s">
        <v>1228</v>
      </c>
      <c r="P292" s="174"/>
      <c r="Q292" s="183"/>
      <c r="R292" s="174" t="s">
        <v>1257</v>
      </c>
      <c r="S292" s="184" t="s">
        <v>794</v>
      </c>
      <c r="T292" s="174" t="s">
        <v>328</v>
      </c>
      <c r="U292" s="183"/>
      <c r="V292" s="174"/>
      <c r="W292" s="68"/>
      <c r="X292" s="68"/>
    </row>
    <row r="293" spans="1:24" s="69" customFormat="1" ht="13.15" customHeight="1" x14ac:dyDescent="0.2">
      <c r="A293" s="179" t="s">
        <v>528</v>
      </c>
      <c r="B293" s="178" t="s">
        <v>482</v>
      </c>
      <c r="C293" s="180" t="s">
        <v>1257</v>
      </c>
      <c r="D293" s="180" t="s">
        <v>794</v>
      </c>
      <c r="E293" s="180" t="s">
        <v>328</v>
      </c>
      <c r="F293" s="177" t="s">
        <v>1310</v>
      </c>
      <c r="G293" s="183" t="s">
        <v>468</v>
      </c>
      <c r="H293" s="221"/>
      <c r="I293" s="220"/>
      <c r="J293" s="182" t="s">
        <v>324</v>
      </c>
      <c r="K293" s="182" t="s">
        <v>245</v>
      </c>
      <c r="L293" s="184" t="s">
        <v>161</v>
      </c>
      <c r="M293" s="184" t="s">
        <v>297</v>
      </c>
      <c r="N293" s="183"/>
      <c r="O293" s="174" t="s">
        <v>1228</v>
      </c>
      <c r="P293" s="174"/>
      <c r="Q293" s="183"/>
      <c r="R293" s="174" t="s">
        <v>1257</v>
      </c>
      <c r="S293" s="184" t="s">
        <v>794</v>
      </c>
      <c r="T293" s="174" t="s">
        <v>328</v>
      </c>
      <c r="U293" s="183"/>
      <c r="V293" s="174"/>
      <c r="W293" s="68"/>
      <c r="X293" s="68"/>
    </row>
    <row r="294" spans="1:24" s="69" customFormat="1" ht="13.15" customHeight="1" x14ac:dyDescent="0.2">
      <c r="A294" s="179" t="s">
        <v>528</v>
      </c>
      <c r="B294" s="178" t="s">
        <v>477</v>
      </c>
      <c r="C294" s="180" t="s">
        <v>1257</v>
      </c>
      <c r="D294" s="180" t="s">
        <v>794</v>
      </c>
      <c r="E294" s="180" t="s">
        <v>328</v>
      </c>
      <c r="F294" s="177" t="s">
        <v>1310</v>
      </c>
      <c r="G294" s="183" t="s">
        <v>469</v>
      </c>
      <c r="H294" s="221"/>
      <c r="I294" s="220"/>
      <c r="J294" s="182" t="s">
        <v>324</v>
      </c>
      <c r="K294" s="182" t="s">
        <v>245</v>
      </c>
      <c r="L294" s="184" t="s">
        <v>161</v>
      </c>
      <c r="M294" s="184" t="s">
        <v>297</v>
      </c>
      <c r="N294" s="183"/>
      <c r="O294" s="174" t="s">
        <v>1228</v>
      </c>
      <c r="P294" s="174"/>
      <c r="Q294" s="183"/>
      <c r="R294" s="174" t="s">
        <v>1257</v>
      </c>
      <c r="S294" s="184" t="s">
        <v>794</v>
      </c>
      <c r="T294" s="174" t="s">
        <v>328</v>
      </c>
      <c r="U294" s="183"/>
      <c r="V294" s="174"/>
      <c r="W294" s="68"/>
      <c r="X294" s="68"/>
    </row>
    <row r="295" spans="1:24" s="69" customFormat="1" ht="13.15" customHeight="1" x14ac:dyDescent="0.2">
      <c r="A295" s="179" t="s">
        <v>528</v>
      </c>
      <c r="B295" s="178" t="s">
        <v>483</v>
      </c>
      <c r="C295" s="180" t="s">
        <v>1257</v>
      </c>
      <c r="D295" s="180" t="s">
        <v>794</v>
      </c>
      <c r="E295" s="180" t="s">
        <v>328</v>
      </c>
      <c r="F295" s="177" t="s">
        <v>1310</v>
      </c>
      <c r="G295" s="183" t="s">
        <v>470</v>
      </c>
      <c r="H295" s="221"/>
      <c r="I295" s="220"/>
      <c r="J295" s="182" t="s">
        <v>324</v>
      </c>
      <c r="K295" s="182" t="s">
        <v>245</v>
      </c>
      <c r="L295" s="184" t="s">
        <v>161</v>
      </c>
      <c r="M295" s="184" t="s">
        <v>297</v>
      </c>
      <c r="N295" s="183"/>
      <c r="O295" s="174" t="s">
        <v>1228</v>
      </c>
      <c r="P295" s="174"/>
      <c r="Q295" s="183"/>
      <c r="R295" s="174" t="s">
        <v>1257</v>
      </c>
      <c r="S295" s="184" t="s">
        <v>794</v>
      </c>
      <c r="T295" s="174" t="s">
        <v>328</v>
      </c>
      <c r="U295" s="183"/>
      <c r="V295" s="174"/>
      <c r="W295" s="68"/>
      <c r="X295" s="68"/>
    </row>
    <row r="296" spans="1:24" s="69" customFormat="1" ht="13.15" customHeight="1" x14ac:dyDescent="0.2">
      <c r="A296" s="179" t="s">
        <v>528</v>
      </c>
      <c r="B296" s="178" t="s">
        <v>472</v>
      </c>
      <c r="C296" s="180" t="s">
        <v>1257</v>
      </c>
      <c r="D296" s="180" t="s">
        <v>794</v>
      </c>
      <c r="E296" s="180" t="s">
        <v>328</v>
      </c>
      <c r="F296" s="177" t="s">
        <v>1310</v>
      </c>
      <c r="G296" s="183" t="s">
        <v>471</v>
      </c>
      <c r="H296" s="221"/>
      <c r="I296" s="220"/>
      <c r="J296" s="182" t="s">
        <v>324</v>
      </c>
      <c r="K296" s="182" t="s">
        <v>245</v>
      </c>
      <c r="L296" s="184" t="s">
        <v>161</v>
      </c>
      <c r="M296" s="184" t="s">
        <v>297</v>
      </c>
      <c r="N296" s="183"/>
      <c r="O296" s="174" t="s">
        <v>1228</v>
      </c>
      <c r="P296" s="174"/>
      <c r="Q296" s="183"/>
      <c r="R296" s="174" t="s">
        <v>1257</v>
      </c>
      <c r="S296" s="184" t="s">
        <v>794</v>
      </c>
      <c r="T296" s="174" t="s">
        <v>328</v>
      </c>
      <c r="U296" s="183"/>
      <c r="V296" s="174"/>
      <c r="W296" s="68"/>
      <c r="X296" s="68"/>
    </row>
    <row r="297" spans="1:24" s="69" customFormat="1" ht="13.15" customHeight="1" x14ac:dyDescent="0.2">
      <c r="A297" s="63" t="s">
        <v>528</v>
      </c>
      <c r="B297" s="70" t="s">
        <v>577</v>
      </c>
      <c r="C297" s="66" t="s">
        <v>1257</v>
      </c>
      <c r="D297" s="66" t="s">
        <v>1258</v>
      </c>
      <c r="E297" s="64" t="s">
        <v>328</v>
      </c>
      <c r="F297" s="71" t="s">
        <v>1260</v>
      </c>
      <c r="G297" s="67"/>
      <c r="H297" s="221"/>
      <c r="I297" s="220"/>
      <c r="J297" s="65" t="s">
        <v>324</v>
      </c>
      <c r="K297" s="65" t="s">
        <v>245</v>
      </c>
      <c r="L297" s="72" t="s">
        <v>161</v>
      </c>
      <c r="M297" s="72" t="s">
        <v>297</v>
      </c>
      <c r="N297" s="67"/>
      <c r="O297" s="68" t="s">
        <v>1228</v>
      </c>
      <c r="P297" s="68"/>
      <c r="Q297" s="67"/>
      <c r="R297" s="68" t="s">
        <v>1257</v>
      </c>
      <c r="S297" s="72" t="s">
        <v>1258</v>
      </c>
      <c r="T297" s="68" t="s">
        <v>328</v>
      </c>
      <c r="U297" s="67"/>
      <c r="V297" s="68"/>
      <c r="W297" s="68"/>
      <c r="X297" s="68"/>
    </row>
    <row r="298" spans="1:24" s="69" customFormat="1" ht="13.15" customHeight="1" x14ac:dyDescent="0.2">
      <c r="A298" s="63" t="s">
        <v>528</v>
      </c>
      <c r="B298" s="70" t="s">
        <v>578</v>
      </c>
      <c r="C298" s="66" t="s">
        <v>1257</v>
      </c>
      <c r="D298" s="66" t="s">
        <v>1258</v>
      </c>
      <c r="E298" s="64" t="s">
        <v>328</v>
      </c>
      <c r="F298" s="71" t="s">
        <v>434</v>
      </c>
      <c r="G298" s="67"/>
      <c r="H298" s="221"/>
      <c r="I298" s="220"/>
      <c r="J298" s="65" t="s">
        <v>324</v>
      </c>
      <c r="K298" s="65" t="s">
        <v>245</v>
      </c>
      <c r="L298" s="72" t="s">
        <v>161</v>
      </c>
      <c r="M298" s="72" t="s">
        <v>297</v>
      </c>
      <c r="N298" s="67"/>
      <c r="O298" s="68" t="s">
        <v>1228</v>
      </c>
      <c r="P298" s="68"/>
      <c r="Q298" s="67"/>
      <c r="R298" s="68" t="s">
        <v>1257</v>
      </c>
      <c r="S298" s="72" t="s">
        <v>1258</v>
      </c>
      <c r="T298" s="68" t="s">
        <v>328</v>
      </c>
      <c r="U298" s="67"/>
      <c r="V298" s="68"/>
      <c r="X298" s="68"/>
    </row>
    <row r="299" spans="1:24" s="69" customFormat="1" ht="13.15" customHeight="1" x14ac:dyDescent="0.2">
      <c r="A299" s="63" t="s">
        <v>528</v>
      </c>
      <c r="B299" s="70" t="s">
        <v>579</v>
      </c>
      <c r="C299" s="66" t="s">
        <v>1257</v>
      </c>
      <c r="D299" s="66" t="s">
        <v>1258</v>
      </c>
      <c r="E299" s="64" t="s">
        <v>328</v>
      </c>
      <c r="F299" s="71" t="s">
        <v>117</v>
      </c>
      <c r="G299" s="67"/>
      <c r="H299" s="221"/>
      <c r="I299" s="220"/>
      <c r="J299" s="65" t="s">
        <v>324</v>
      </c>
      <c r="K299" s="65" t="s">
        <v>245</v>
      </c>
      <c r="L299" s="72" t="s">
        <v>161</v>
      </c>
      <c r="M299" s="72" t="s">
        <v>297</v>
      </c>
      <c r="N299" s="67"/>
      <c r="O299" s="68" t="s">
        <v>1228</v>
      </c>
      <c r="P299" s="68"/>
      <c r="Q299" s="67"/>
      <c r="R299" s="68" t="s">
        <v>1257</v>
      </c>
      <c r="S299" s="72" t="s">
        <v>1258</v>
      </c>
      <c r="T299" s="68" t="s">
        <v>328</v>
      </c>
      <c r="U299" s="67"/>
      <c r="V299" s="68"/>
      <c r="X299" s="68"/>
    </row>
    <row r="300" spans="1:24" s="69" customFormat="1" ht="13.15" customHeight="1" x14ac:dyDescent="0.2">
      <c r="A300" s="63" t="s">
        <v>528</v>
      </c>
      <c r="B300" s="70" t="s">
        <v>580</v>
      </c>
      <c r="C300" s="66" t="s">
        <v>1257</v>
      </c>
      <c r="D300" s="66" t="s">
        <v>190</v>
      </c>
      <c r="E300" s="64" t="s">
        <v>1264</v>
      </c>
      <c r="F300" s="71" t="s">
        <v>135</v>
      </c>
      <c r="G300" s="67"/>
      <c r="H300" s="221">
        <v>162</v>
      </c>
      <c r="I300" s="221">
        <v>162</v>
      </c>
      <c r="J300" s="65" t="s">
        <v>324</v>
      </c>
      <c r="K300" s="65" t="s">
        <v>245</v>
      </c>
      <c r="L300" s="72" t="s">
        <v>161</v>
      </c>
      <c r="M300" s="72" t="s">
        <v>297</v>
      </c>
      <c r="N300" s="67"/>
      <c r="O300" s="68" t="s">
        <v>1228</v>
      </c>
      <c r="P300" s="68" t="s">
        <v>300</v>
      </c>
      <c r="Q300" s="67" t="s">
        <v>944</v>
      </c>
      <c r="R300" s="68" t="s">
        <v>1257</v>
      </c>
      <c r="S300" s="72" t="s">
        <v>190</v>
      </c>
      <c r="T300" s="68" t="s">
        <v>1264</v>
      </c>
      <c r="U300" s="67"/>
      <c r="V300" s="68"/>
      <c r="X300" s="68"/>
    </row>
    <row r="301" spans="1:24" s="69" customFormat="1" ht="13.15" customHeight="1" x14ac:dyDescent="0.2">
      <c r="A301" s="179" t="s">
        <v>528</v>
      </c>
      <c r="B301" s="178" t="s">
        <v>686</v>
      </c>
      <c r="C301" s="180" t="s">
        <v>1257</v>
      </c>
      <c r="D301" s="180" t="s">
        <v>697</v>
      </c>
      <c r="E301" s="181" t="s">
        <v>328</v>
      </c>
      <c r="F301" s="177" t="s">
        <v>1272</v>
      </c>
      <c r="G301" s="183" t="s">
        <v>688</v>
      </c>
      <c r="H301" s="221"/>
      <c r="I301" s="221"/>
      <c r="J301" s="182" t="s">
        <v>324</v>
      </c>
      <c r="K301" s="182" t="s">
        <v>245</v>
      </c>
      <c r="L301" s="184" t="s">
        <v>161</v>
      </c>
      <c r="M301" s="184" t="s">
        <v>297</v>
      </c>
      <c r="N301" s="183"/>
      <c r="O301" s="174" t="s">
        <v>1228</v>
      </c>
      <c r="P301" s="174"/>
      <c r="Q301" s="183"/>
      <c r="R301" s="180" t="s">
        <v>1257</v>
      </c>
      <c r="S301" s="180" t="s">
        <v>697</v>
      </c>
      <c r="T301" s="174" t="s">
        <v>328</v>
      </c>
      <c r="U301" s="183"/>
      <c r="V301" s="174"/>
      <c r="X301" s="68"/>
    </row>
    <row r="302" spans="1:24" s="69" customFormat="1" ht="13.15" customHeight="1" x14ac:dyDescent="0.2">
      <c r="A302" s="179" t="s">
        <v>528</v>
      </c>
      <c r="B302" s="178" t="s">
        <v>687</v>
      </c>
      <c r="C302" s="180" t="s">
        <v>1257</v>
      </c>
      <c r="D302" s="180" t="s">
        <v>697</v>
      </c>
      <c r="E302" s="181" t="s">
        <v>328</v>
      </c>
      <c r="F302" s="177" t="s">
        <v>1272</v>
      </c>
      <c r="G302" s="183" t="s">
        <v>689</v>
      </c>
      <c r="H302" s="221"/>
      <c r="I302" s="221"/>
      <c r="J302" s="182" t="s">
        <v>324</v>
      </c>
      <c r="K302" s="182" t="s">
        <v>245</v>
      </c>
      <c r="L302" s="184" t="s">
        <v>161</v>
      </c>
      <c r="M302" s="184" t="s">
        <v>297</v>
      </c>
      <c r="N302" s="183"/>
      <c r="O302" s="174" t="s">
        <v>1228</v>
      </c>
      <c r="P302" s="174"/>
      <c r="Q302" s="183"/>
      <c r="R302" s="180" t="s">
        <v>1257</v>
      </c>
      <c r="S302" s="180" t="s">
        <v>697</v>
      </c>
      <c r="T302" s="174" t="s">
        <v>328</v>
      </c>
      <c r="U302" s="183"/>
      <c r="V302" s="174"/>
      <c r="X302" s="68"/>
    </row>
    <row r="303" spans="1:24" s="69" customFormat="1" ht="13.15" customHeight="1" x14ac:dyDescent="0.2">
      <c r="A303" s="63" t="s">
        <v>528</v>
      </c>
      <c r="B303" s="70" t="s">
        <v>583</v>
      </c>
      <c r="C303" s="66" t="s">
        <v>1257</v>
      </c>
      <c r="D303" s="66" t="s">
        <v>1274</v>
      </c>
      <c r="E303" s="115" t="s">
        <v>328</v>
      </c>
      <c r="F303" s="71" t="s">
        <v>1275</v>
      </c>
      <c r="G303" s="67"/>
      <c r="H303" s="71">
        <v>154</v>
      </c>
      <c r="I303" s="72">
        <v>154</v>
      </c>
      <c r="J303" s="65" t="s">
        <v>324</v>
      </c>
      <c r="K303" s="65" t="s">
        <v>245</v>
      </c>
      <c r="L303" s="72" t="s">
        <v>161</v>
      </c>
      <c r="M303" s="72" t="s">
        <v>297</v>
      </c>
      <c r="N303" s="67"/>
      <c r="O303" s="72" t="s">
        <v>1228</v>
      </c>
      <c r="P303" s="68" t="s">
        <v>300</v>
      </c>
      <c r="Q303" s="67" t="s">
        <v>945</v>
      </c>
      <c r="R303" s="68" t="s">
        <v>1257</v>
      </c>
      <c r="S303" s="72" t="s">
        <v>1274</v>
      </c>
      <c r="T303" s="159" t="s">
        <v>328</v>
      </c>
      <c r="U303" s="67"/>
      <c r="V303" s="68" t="s">
        <v>316</v>
      </c>
      <c r="W303" s="158" t="s">
        <v>1004</v>
      </c>
      <c r="X303" s="68"/>
    </row>
    <row r="304" spans="1:24" s="69" customFormat="1" ht="13.15" customHeight="1" x14ac:dyDescent="0.2">
      <c r="A304" s="63" t="s">
        <v>528</v>
      </c>
      <c r="B304" s="70" t="s">
        <v>581</v>
      </c>
      <c r="C304" s="66" t="s">
        <v>1257</v>
      </c>
      <c r="D304" s="66" t="s">
        <v>42</v>
      </c>
      <c r="E304" s="64" t="s">
        <v>329</v>
      </c>
      <c r="F304" s="71" t="s">
        <v>43</v>
      </c>
      <c r="G304" s="67"/>
      <c r="H304" s="221">
        <v>311</v>
      </c>
      <c r="I304" s="220">
        <v>311</v>
      </c>
      <c r="J304" s="65" t="s">
        <v>324</v>
      </c>
      <c r="K304" s="65" t="s">
        <v>245</v>
      </c>
      <c r="L304" s="72" t="s">
        <v>161</v>
      </c>
      <c r="M304" s="72" t="s">
        <v>297</v>
      </c>
      <c r="N304" s="67"/>
      <c r="O304" s="72" t="s">
        <v>1228</v>
      </c>
      <c r="P304" s="68" t="s">
        <v>300</v>
      </c>
      <c r="Q304" s="67" t="s">
        <v>946</v>
      </c>
      <c r="R304" s="68" t="s">
        <v>1257</v>
      </c>
      <c r="S304" s="72" t="s">
        <v>42</v>
      </c>
      <c r="T304" s="68" t="s">
        <v>329</v>
      </c>
      <c r="U304" s="67"/>
      <c r="V304" s="68" t="s">
        <v>936</v>
      </c>
      <c r="W304" s="158" t="s">
        <v>994</v>
      </c>
      <c r="X304" s="68"/>
    </row>
    <row r="305" spans="1:24" s="69" customFormat="1" ht="13.15" customHeight="1" x14ac:dyDescent="0.2">
      <c r="A305" s="63" t="s">
        <v>528</v>
      </c>
      <c r="B305" s="70" t="s">
        <v>582</v>
      </c>
      <c r="C305" s="66" t="s">
        <v>1257</v>
      </c>
      <c r="D305" s="66" t="s">
        <v>42</v>
      </c>
      <c r="E305" s="64" t="s">
        <v>329</v>
      </c>
      <c r="F305" s="71" t="s">
        <v>43</v>
      </c>
      <c r="G305" s="67" t="s">
        <v>842</v>
      </c>
      <c r="H305" s="221"/>
      <c r="I305" s="220"/>
      <c r="J305" s="65" t="s">
        <v>324</v>
      </c>
      <c r="K305" s="65" t="s">
        <v>245</v>
      </c>
      <c r="L305" s="72" t="s">
        <v>161</v>
      </c>
      <c r="M305" s="72" t="s">
        <v>297</v>
      </c>
      <c r="N305" s="67"/>
      <c r="O305" s="72" t="s">
        <v>1228</v>
      </c>
      <c r="P305" s="68" t="s">
        <v>300</v>
      </c>
      <c r="Q305" s="67" t="s">
        <v>946</v>
      </c>
      <c r="R305" s="68" t="s">
        <v>1257</v>
      </c>
      <c r="S305" s="72" t="s">
        <v>42</v>
      </c>
      <c r="T305" s="68" t="s">
        <v>329</v>
      </c>
      <c r="U305" s="67"/>
      <c r="V305" s="68"/>
      <c r="X305" s="68"/>
    </row>
    <row r="306" spans="1:24" s="69" customFormat="1" ht="13.15" customHeight="1" x14ac:dyDescent="0.2">
      <c r="A306" s="63" t="s">
        <v>528</v>
      </c>
      <c r="B306" s="70" t="s">
        <v>584</v>
      </c>
      <c r="C306" s="66" t="s">
        <v>140</v>
      </c>
      <c r="D306" s="66" t="s">
        <v>192</v>
      </c>
      <c r="E306" s="64" t="s">
        <v>328</v>
      </c>
      <c r="F306" s="71" t="s">
        <v>584</v>
      </c>
      <c r="G306" s="67"/>
      <c r="H306" s="221">
        <v>241</v>
      </c>
      <c r="I306" s="220">
        <v>241</v>
      </c>
      <c r="J306" s="65" t="s">
        <v>324</v>
      </c>
      <c r="K306" s="65" t="s">
        <v>245</v>
      </c>
      <c r="L306" s="72" t="s">
        <v>244</v>
      </c>
      <c r="M306" s="66" t="s">
        <v>327</v>
      </c>
      <c r="N306" s="67"/>
      <c r="O306" s="72" t="s">
        <v>1228</v>
      </c>
      <c r="P306" s="68" t="s">
        <v>300</v>
      </c>
      <c r="Q306" s="67" t="s">
        <v>946</v>
      </c>
      <c r="R306" s="68" t="s">
        <v>140</v>
      </c>
      <c r="S306" s="72" t="s">
        <v>192</v>
      </c>
      <c r="T306" s="68" t="s">
        <v>328</v>
      </c>
      <c r="U306" s="67"/>
    </row>
    <row r="307" spans="1:24" s="69" customFormat="1" ht="13.15" customHeight="1" x14ac:dyDescent="0.2">
      <c r="A307" s="63" t="s">
        <v>528</v>
      </c>
      <c r="B307" s="70" t="s">
        <v>585</v>
      </c>
      <c r="C307" s="66" t="s">
        <v>140</v>
      </c>
      <c r="D307" s="66" t="s">
        <v>192</v>
      </c>
      <c r="E307" s="64" t="s">
        <v>328</v>
      </c>
      <c r="F307" s="71" t="s">
        <v>585</v>
      </c>
      <c r="G307" s="67"/>
      <c r="H307" s="221"/>
      <c r="I307" s="220"/>
      <c r="J307" s="65" t="s">
        <v>324</v>
      </c>
      <c r="K307" s="65" t="s">
        <v>245</v>
      </c>
      <c r="L307" s="72" t="s">
        <v>244</v>
      </c>
      <c r="M307" s="66" t="s">
        <v>327</v>
      </c>
      <c r="N307" s="67"/>
      <c r="O307" s="72" t="s">
        <v>1228</v>
      </c>
      <c r="P307" s="68" t="s">
        <v>300</v>
      </c>
      <c r="Q307" s="67" t="s">
        <v>946</v>
      </c>
      <c r="R307" s="68" t="s">
        <v>140</v>
      </c>
      <c r="S307" s="72" t="s">
        <v>192</v>
      </c>
      <c r="T307" s="68" t="s">
        <v>328</v>
      </c>
      <c r="U307" s="67"/>
      <c r="W307" s="68"/>
    </row>
    <row r="308" spans="1:24" s="69" customFormat="1" ht="13.15" customHeight="1" x14ac:dyDescent="0.2">
      <c r="A308" s="63" t="s">
        <v>528</v>
      </c>
      <c r="B308" s="70" t="s">
        <v>586</v>
      </c>
      <c r="C308" s="66" t="s">
        <v>140</v>
      </c>
      <c r="D308" s="66" t="s">
        <v>192</v>
      </c>
      <c r="E308" s="64" t="s">
        <v>328</v>
      </c>
      <c r="F308" s="71" t="s">
        <v>586</v>
      </c>
      <c r="G308" s="67"/>
      <c r="H308" s="221"/>
      <c r="I308" s="220"/>
      <c r="J308" s="65" t="s">
        <v>324</v>
      </c>
      <c r="K308" s="65" t="s">
        <v>245</v>
      </c>
      <c r="L308" s="72" t="s">
        <v>244</v>
      </c>
      <c r="M308" s="66" t="s">
        <v>327</v>
      </c>
      <c r="N308" s="67"/>
      <c r="O308" s="72" t="s">
        <v>1228</v>
      </c>
      <c r="P308" s="68" t="s">
        <v>300</v>
      </c>
      <c r="Q308" s="67" t="s">
        <v>946</v>
      </c>
      <c r="R308" s="68" t="s">
        <v>140</v>
      </c>
      <c r="S308" s="72" t="s">
        <v>192</v>
      </c>
      <c r="T308" s="68" t="s">
        <v>328</v>
      </c>
      <c r="U308" s="67"/>
    </row>
    <row r="309" spans="1:24" s="69" customFormat="1" ht="13.15" customHeight="1" x14ac:dyDescent="0.2">
      <c r="A309" s="63" t="s">
        <v>528</v>
      </c>
      <c r="B309" s="70" t="s">
        <v>587</v>
      </c>
      <c r="C309" s="66" t="s">
        <v>140</v>
      </c>
      <c r="D309" s="66" t="s">
        <v>192</v>
      </c>
      <c r="E309" s="64" t="s">
        <v>328</v>
      </c>
      <c r="F309" s="71" t="s">
        <v>587</v>
      </c>
      <c r="G309" s="67"/>
      <c r="H309" s="221"/>
      <c r="I309" s="220"/>
      <c r="J309" s="65" t="s">
        <v>324</v>
      </c>
      <c r="K309" s="65" t="s">
        <v>245</v>
      </c>
      <c r="L309" s="72" t="s">
        <v>244</v>
      </c>
      <c r="M309" s="66" t="s">
        <v>327</v>
      </c>
      <c r="N309" s="67"/>
      <c r="O309" s="72" t="s">
        <v>1228</v>
      </c>
      <c r="P309" s="68" t="s">
        <v>300</v>
      </c>
      <c r="Q309" s="67" t="s">
        <v>946</v>
      </c>
      <c r="R309" s="68" t="s">
        <v>140</v>
      </c>
      <c r="S309" s="72" t="s">
        <v>192</v>
      </c>
      <c r="T309" s="68" t="s">
        <v>328</v>
      </c>
      <c r="U309" s="67"/>
    </row>
    <row r="310" spans="1:24" s="69" customFormat="1" ht="13.15" customHeight="1" x14ac:dyDescent="0.2">
      <c r="A310" s="63" t="s">
        <v>528</v>
      </c>
      <c r="B310" s="70" t="s">
        <v>588</v>
      </c>
      <c r="C310" s="66" t="s">
        <v>140</v>
      </c>
      <c r="D310" s="66" t="s">
        <v>192</v>
      </c>
      <c r="E310" s="64" t="s">
        <v>328</v>
      </c>
      <c r="F310" s="71" t="s">
        <v>588</v>
      </c>
      <c r="G310" s="67"/>
      <c r="H310" s="221"/>
      <c r="I310" s="220"/>
      <c r="J310" s="65" t="s">
        <v>324</v>
      </c>
      <c r="K310" s="65" t="s">
        <v>245</v>
      </c>
      <c r="L310" s="72" t="s">
        <v>244</v>
      </c>
      <c r="M310" s="66" t="s">
        <v>327</v>
      </c>
      <c r="N310" s="67"/>
      <c r="O310" s="72" t="s">
        <v>1228</v>
      </c>
      <c r="P310" s="68" t="s">
        <v>300</v>
      </c>
      <c r="Q310" s="67" t="s">
        <v>946</v>
      </c>
      <c r="R310" s="68" t="s">
        <v>140</v>
      </c>
      <c r="S310" s="72" t="s">
        <v>192</v>
      </c>
      <c r="T310" s="68" t="s">
        <v>328</v>
      </c>
      <c r="U310" s="67"/>
    </row>
    <row r="311" spans="1:24" s="69" customFormat="1" ht="13.15" customHeight="1" x14ac:dyDescent="0.2">
      <c r="A311" s="63" t="s">
        <v>528</v>
      </c>
      <c r="B311" s="70" t="s">
        <v>589</v>
      </c>
      <c r="C311" s="66" t="s">
        <v>140</v>
      </c>
      <c r="D311" s="66" t="s">
        <v>192</v>
      </c>
      <c r="E311" s="64" t="s">
        <v>328</v>
      </c>
      <c r="F311" s="71" t="s">
        <v>589</v>
      </c>
      <c r="G311" s="67"/>
      <c r="H311" s="221"/>
      <c r="I311" s="220"/>
      <c r="J311" s="65" t="s">
        <v>324</v>
      </c>
      <c r="K311" s="65" t="s">
        <v>245</v>
      </c>
      <c r="L311" s="72" t="s">
        <v>244</v>
      </c>
      <c r="M311" s="66" t="s">
        <v>327</v>
      </c>
      <c r="N311" s="67"/>
      <c r="O311" s="72" t="s">
        <v>1228</v>
      </c>
      <c r="P311" s="68" t="s">
        <v>300</v>
      </c>
      <c r="Q311" s="67" t="s">
        <v>946</v>
      </c>
      <c r="R311" s="68" t="s">
        <v>140</v>
      </c>
      <c r="S311" s="72" t="s">
        <v>192</v>
      </c>
      <c r="T311" s="68" t="s">
        <v>328</v>
      </c>
      <c r="U311" s="67"/>
    </row>
    <row r="312" spans="1:24" s="69" customFormat="1" ht="13.15" customHeight="1" x14ac:dyDescent="0.2">
      <c r="A312" s="63" t="s">
        <v>528</v>
      </c>
      <c r="B312" s="70" t="s">
        <v>590</v>
      </c>
      <c r="C312" s="66" t="s">
        <v>1291</v>
      </c>
      <c r="D312" s="66" t="s">
        <v>1292</v>
      </c>
      <c r="E312" s="64" t="s">
        <v>94</v>
      </c>
      <c r="F312" s="71" t="s">
        <v>135</v>
      </c>
      <c r="G312" s="67"/>
      <c r="H312" s="71">
        <v>113</v>
      </c>
      <c r="I312" s="72">
        <v>113</v>
      </c>
      <c r="J312" s="65" t="s">
        <v>324</v>
      </c>
      <c r="K312" s="71" t="s">
        <v>245</v>
      </c>
      <c r="L312" s="72" t="s">
        <v>161</v>
      </c>
      <c r="M312" s="72" t="s">
        <v>298</v>
      </c>
      <c r="N312" s="67" t="s">
        <v>327</v>
      </c>
      <c r="O312" s="72" t="s">
        <v>1228</v>
      </c>
      <c r="P312" s="72" t="s">
        <v>300</v>
      </c>
      <c r="Q312" s="67" t="s">
        <v>946</v>
      </c>
      <c r="R312" s="68" t="s">
        <v>717</v>
      </c>
      <c r="S312" s="68" t="s">
        <v>717</v>
      </c>
      <c r="T312" s="72" t="s">
        <v>94</v>
      </c>
      <c r="U312" s="67"/>
      <c r="V312" s="69" t="s">
        <v>1005</v>
      </c>
      <c r="W312" s="158" t="s">
        <v>1006</v>
      </c>
    </row>
    <row r="313" spans="1:24" s="69" customFormat="1" ht="13.15" customHeight="1" x14ac:dyDescent="0.2">
      <c r="A313" s="63" t="s">
        <v>528</v>
      </c>
      <c r="B313" s="70" t="s">
        <v>1071</v>
      </c>
      <c r="C313" s="66" t="s">
        <v>1257</v>
      </c>
      <c r="D313" s="66" t="s">
        <v>1302</v>
      </c>
      <c r="E313" s="64" t="s">
        <v>1264</v>
      </c>
      <c r="F313" s="71" t="s">
        <v>1068</v>
      </c>
      <c r="G313" s="67"/>
      <c r="H313" s="71">
        <v>44</v>
      </c>
      <c r="I313" s="72">
        <v>44</v>
      </c>
      <c r="J313" s="65" t="s">
        <v>324</v>
      </c>
      <c r="K313" s="71" t="s">
        <v>246</v>
      </c>
      <c r="L313" s="72" t="s">
        <v>161</v>
      </c>
      <c r="M313" s="72" t="s">
        <v>297</v>
      </c>
      <c r="N313" s="67"/>
      <c r="O313" s="72" t="s">
        <v>1228</v>
      </c>
      <c r="P313" s="72" t="s">
        <v>300</v>
      </c>
      <c r="Q313" s="67" t="s">
        <v>946</v>
      </c>
      <c r="R313" s="68" t="s">
        <v>1257</v>
      </c>
      <c r="S313" s="72" t="s">
        <v>1302</v>
      </c>
      <c r="T313" s="68" t="s">
        <v>1264</v>
      </c>
      <c r="U313" s="67"/>
      <c r="V313" s="68" t="s">
        <v>1069</v>
      </c>
      <c r="W313" s="158" t="s">
        <v>1070</v>
      </c>
      <c r="X313" s="68"/>
    </row>
    <row r="314" spans="1:24" s="69" customFormat="1" ht="13.15" customHeight="1" x14ac:dyDescent="0.2">
      <c r="A314" s="63" t="s">
        <v>528</v>
      </c>
      <c r="B314" s="70" t="s">
        <v>592</v>
      </c>
      <c r="C314" s="66" t="s">
        <v>1270</v>
      </c>
      <c r="D314" s="66" t="s">
        <v>166</v>
      </c>
      <c r="E314" s="64" t="s">
        <v>328</v>
      </c>
      <c r="F314" s="71" t="s">
        <v>1272</v>
      </c>
      <c r="G314" s="67" t="s">
        <v>843</v>
      </c>
      <c r="H314" s="73"/>
      <c r="I314" s="74"/>
      <c r="J314" s="65" t="s">
        <v>324</v>
      </c>
      <c r="K314" s="65" t="s">
        <v>246</v>
      </c>
      <c r="L314" s="72" t="s">
        <v>161</v>
      </c>
      <c r="M314" s="72" t="s">
        <v>297</v>
      </c>
      <c r="N314" s="67"/>
      <c r="O314" s="72" t="s">
        <v>1228</v>
      </c>
      <c r="P314" s="68"/>
      <c r="Q314" s="67"/>
      <c r="R314" s="68" t="s">
        <v>1270</v>
      </c>
      <c r="S314" s="58" t="s">
        <v>166</v>
      </c>
      <c r="T314" s="68" t="s">
        <v>328</v>
      </c>
      <c r="U314" s="67"/>
    </row>
    <row r="315" spans="1:24" s="69" customFormat="1" ht="13.15" customHeight="1" x14ac:dyDescent="0.2">
      <c r="A315" s="63" t="s">
        <v>528</v>
      </c>
      <c r="B315" s="70" t="s">
        <v>591</v>
      </c>
      <c r="C315" s="66" t="s">
        <v>140</v>
      </c>
      <c r="D315" s="66" t="s">
        <v>192</v>
      </c>
      <c r="E315" s="64" t="s">
        <v>328</v>
      </c>
      <c r="F315" s="71" t="s">
        <v>71</v>
      </c>
      <c r="G315" s="67"/>
      <c r="H315" s="65">
        <v>92</v>
      </c>
      <c r="I315" s="64">
        <v>92</v>
      </c>
      <c r="J315" s="65" t="s">
        <v>324</v>
      </c>
      <c r="K315" s="65" t="s">
        <v>245</v>
      </c>
      <c r="L315" s="72" t="s">
        <v>161</v>
      </c>
      <c r="M315" s="66" t="s">
        <v>327</v>
      </c>
      <c r="N315" s="67"/>
      <c r="O315" s="72" t="s">
        <v>1228</v>
      </c>
      <c r="P315" s="68" t="s">
        <v>300</v>
      </c>
      <c r="Q315" s="67" t="s">
        <v>946</v>
      </c>
      <c r="R315" s="68" t="s">
        <v>140</v>
      </c>
      <c r="S315" s="72" t="s">
        <v>192</v>
      </c>
      <c r="T315" s="68" t="s">
        <v>328</v>
      </c>
      <c r="U315" s="67"/>
    </row>
    <row r="316" spans="1:24" s="69" customFormat="1" ht="13.15" customHeight="1" x14ac:dyDescent="0.2">
      <c r="A316" s="63" t="s">
        <v>528</v>
      </c>
      <c r="B316" s="70" t="s">
        <v>644</v>
      </c>
      <c r="C316" s="66" t="s">
        <v>1291</v>
      </c>
      <c r="D316" s="66" t="s">
        <v>1292</v>
      </c>
      <c r="E316" s="64" t="s">
        <v>94</v>
      </c>
      <c r="F316" s="71" t="s">
        <v>1307</v>
      </c>
      <c r="G316" s="67"/>
      <c r="H316" s="65">
        <v>54</v>
      </c>
      <c r="I316" s="66">
        <v>54</v>
      </c>
      <c r="J316" s="65" t="s">
        <v>324</v>
      </c>
      <c r="K316" s="65" t="s">
        <v>245</v>
      </c>
      <c r="L316" s="72" t="s">
        <v>161</v>
      </c>
      <c r="M316" s="72" t="s">
        <v>298</v>
      </c>
      <c r="N316" s="67" t="s">
        <v>327</v>
      </c>
      <c r="O316" s="72" t="s">
        <v>947</v>
      </c>
      <c r="P316" s="159" t="s">
        <v>57</v>
      </c>
      <c r="Q316" s="143" t="s">
        <v>58</v>
      </c>
      <c r="R316" s="68" t="s">
        <v>717</v>
      </c>
      <c r="S316" s="68" t="s">
        <v>717</v>
      </c>
      <c r="T316" s="72" t="s">
        <v>94</v>
      </c>
      <c r="U316" s="67"/>
    </row>
    <row r="317" spans="1:24" s="69" customFormat="1" ht="13.15" customHeight="1" x14ac:dyDescent="0.2">
      <c r="A317" s="63" t="s">
        <v>528</v>
      </c>
      <c r="B317" s="70" t="s">
        <v>599</v>
      </c>
      <c r="C317" s="66" t="s">
        <v>1291</v>
      </c>
      <c r="D317" s="66" t="s">
        <v>1292</v>
      </c>
      <c r="E317" s="64" t="s">
        <v>94</v>
      </c>
      <c r="F317" s="71" t="s">
        <v>1307</v>
      </c>
      <c r="G317" s="67"/>
      <c r="H317" s="65">
        <v>265</v>
      </c>
      <c r="I317" s="66">
        <v>265</v>
      </c>
      <c r="J317" s="65" t="s">
        <v>324</v>
      </c>
      <c r="K317" s="65" t="s">
        <v>245</v>
      </c>
      <c r="L317" s="72" t="s">
        <v>161</v>
      </c>
      <c r="M317" s="72" t="s">
        <v>298</v>
      </c>
      <c r="N317" s="67" t="s">
        <v>327</v>
      </c>
      <c r="O317" s="72" t="s">
        <v>947</v>
      </c>
      <c r="P317" s="159" t="s">
        <v>57</v>
      </c>
      <c r="Q317" s="143" t="s">
        <v>58</v>
      </c>
      <c r="R317" s="68" t="s">
        <v>1280</v>
      </c>
      <c r="S317" s="72" t="s">
        <v>0</v>
      </c>
      <c r="T317" s="68" t="s">
        <v>1264</v>
      </c>
      <c r="U317" s="67" t="s">
        <v>881</v>
      </c>
      <c r="V317" s="69" t="s">
        <v>1007</v>
      </c>
      <c r="W317" s="158" t="s">
        <v>1008</v>
      </c>
    </row>
    <row r="318" spans="1:24" s="69" customFormat="1" ht="13.15" customHeight="1" x14ac:dyDescent="0.2">
      <c r="A318" s="63" t="s">
        <v>528</v>
      </c>
      <c r="B318" s="70" t="s">
        <v>600</v>
      </c>
      <c r="C318" s="66" t="s">
        <v>1280</v>
      </c>
      <c r="D318" s="66" t="s">
        <v>0</v>
      </c>
      <c r="E318" s="64" t="s">
        <v>1264</v>
      </c>
      <c r="F318" s="71" t="s">
        <v>1</v>
      </c>
      <c r="G318" s="67"/>
      <c r="H318" s="221">
        <v>358</v>
      </c>
      <c r="I318" s="220">
        <v>677</v>
      </c>
      <c r="J318" s="65" t="s">
        <v>324</v>
      </c>
      <c r="K318" s="65" t="s">
        <v>245</v>
      </c>
      <c r="L318" s="72" t="s">
        <v>161</v>
      </c>
      <c r="M318" s="72" t="s">
        <v>297</v>
      </c>
      <c r="N318" s="67"/>
      <c r="O318" s="72" t="s">
        <v>947</v>
      </c>
      <c r="P318" s="68" t="s">
        <v>300</v>
      </c>
      <c r="Q318" s="67" t="s">
        <v>308</v>
      </c>
      <c r="R318" s="68" t="s">
        <v>1280</v>
      </c>
      <c r="S318" s="72" t="s">
        <v>0</v>
      </c>
      <c r="T318" s="68" t="s">
        <v>1264</v>
      </c>
      <c r="U318" s="67"/>
      <c r="V318" s="69" t="s">
        <v>347</v>
      </c>
      <c r="W318" s="158" t="s">
        <v>1009</v>
      </c>
    </row>
    <row r="319" spans="1:24" s="69" customFormat="1" ht="13.15" customHeight="1" x14ac:dyDescent="0.2">
      <c r="A319" s="63" t="s">
        <v>528</v>
      </c>
      <c r="B319" s="70" t="s">
        <v>601</v>
      </c>
      <c r="C319" s="66" t="s">
        <v>1280</v>
      </c>
      <c r="D319" s="66" t="s">
        <v>0</v>
      </c>
      <c r="E319" s="64" t="s">
        <v>1264</v>
      </c>
      <c r="F319" s="71" t="s">
        <v>1</v>
      </c>
      <c r="G319" s="67" t="s">
        <v>844</v>
      </c>
      <c r="H319" s="221"/>
      <c r="I319" s="220"/>
      <c r="J319" s="65" t="s">
        <v>324</v>
      </c>
      <c r="K319" s="65" t="s">
        <v>245</v>
      </c>
      <c r="L319" s="72" t="s">
        <v>161</v>
      </c>
      <c r="M319" s="72" t="s">
        <v>297</v>
      </c>
      <c r="N319" s="67"/>
      <c r="O319" s="72" t="s">
        <v>947</v>
      </c>
      <c r="P319" s="68" t="s">
        <v>300</v>
      </c>
      <c r="Q319" s="67" t="s">
        <v>303</v>
      </c>
      <c r="R319" s="68" t="s">
        <v>1280</v>
      </c>
      <c r="S319" s="72" t="s">
        <v>0</v>
      </c>
      <c r="T319" s="68" t="s">
        <v>1264</v>
      </c>
      <c r="U319" s="67"/>
      <c r="W319" s="68"/>
    </row>
    <row r="320" spans="1:24" s="69" customFormat="1" ht="13.15" customHeight="1" x14ac:dyDescent="0.2">
      <c r="A320" s="63" t="s">
        <v>528</v>
      </c>
      <c r="B320" s="70" t="s">
        <v>602</v>
      </c>
      <c r="C320" s="66" t="s">
        <v>1280</v>
      </c>
      <c r="D320" s="66" t="s">
        <v>0</v>
      </c>
      <c r="E320" s="64" t="s">
        <v>1264</v>
      </c>
      <c r="F320" s="71" t="s">
        <v>1</v>
      </c>
      <c r="G320" s="67" t="s">
        <v>845</v>
      </c>
      <c r="H320" s="221"/>
      <c r="I320" s="220"/>
      <c r="J320" s="65" t="s">
        <v>324</v>
      </c>
      <c r="K320" s="65" t="s">
        <v>245</v>
      </c>
      <c r="L320" s="72" t="s">
        <v>161</v>
      </c>
      <c r="M320" s="72" t="s">
        <v>297</v>
      </c>
      <c r="N320" s="67"/>
      <c r="O320" s="72" t="s">
        <v>947</v>
      </c>
      <c r="P320" s="68" t="s">
        <v>300</v>
      </c>
      <c r="Q320" s="67" t="s">
        <v>303</v>
      </c>
      <c r="R320" s="68" t="s">
        <v>1280</v>
      </c>
      <c r="S320" s="72" t="s">
        <v>0</v>
      </c>
      <c r="T320" s="68" t="s">
        <v>1264</v>
      </c>
      <c r="U320" s="67"/>
    </row>
    <row r="321" spans="1:24" s="69" customFormat="1" ht="13.15" customHeight="1" x14ac:dyDescent="0.2">
      <c r="A321" s="63" t="s">
        <v>528</v>
      </c>
      <c r="B321" s="70" t="s">
        <v>603</v>
      </c>
      <c r="C321" s="66" t="s">
        <v>1280</v>
      </c>
      <c r="D321" s="66" t="s">
        <v>204</v>
      </c>
      <c r="E321" s="64" t="s">
        <v>328</v>
      </c>
      <c r="F321" s="71" t="s">
        <v>1</v>
      </c>
      <c r="G321" s="67" t="s">
        <v>846</v>
      </c>
      <c r="H321" s="221"/>
      <c r="I321" s="220"/>
      <c r="J321" s="65" t="s">
        <v>324</v>
      </c>
      <c r="K321" s="65" t="s">
        <v>245</v>
      </c>
      <c r="L321" s="72" t="s">
        <v>161</v>
      </c>
      <c r="M321" s="72" t="s">
        <v>297</v>
      </c>
      <c r="N321" s="67"/>
      <c r="O321" s="72" t="s">
        <v>947</v>
      </c>
      <c r="P321" s="68" t="s">
        <v>300</v>
      </c>
      <c r="Q321" s="67" t="s">
        <v>303</v>
      </c>
      <c r="R321" s="68" t="s">
        <v>1280</v>
      </c>
      <c r="S321" s="72" t="s">
        <v>204</v>
      </c>
      <c r="T321" s="68" t="s">
        <v>328</v>
      </c>
      <c r="U321" s="67"/>
      <c r="W321" s="68"/>
    </row>
    <row r="322" spans="1:24" s="69" customFormat="1" ht="13.15" customHeight="1" x14ac:dyDescent="0.2">
      <c r="A322" s="63" t="s">
        <v>528</v>
      </c>
      <c r="B322" s="70" t="s">
        <v>604</v>
      </c>
      <c r="C322" s="66" t="s">
        <v>1280</v>
      </c>
      <c r="D322" s="66" t="s">
        <v>204</v>
      </c>
      <c r="E322" s="64" t="s">
        <v>328</v>
      </c>
      <c r="F322" s="71" t="s">
        <v>205</v>
      </c>
      <c r="G322" s="67"/>
      <c r="H322" s="221">
        <v>123</v>
      </c>
      <c r="I322" s="220">
        <v>366</v>
      </c>
      <c r="J322" s="65" t="s">
        <v>324</v>
      </c>
      <c r="K322" s="65" t="s">
        <v>245</v>
      </c>
      <c r="L322" s="72" t="s">
        <v>161</v>
      </c>
      <c r="M322" s="72" t="s">
        <v>297</v>
      </c>
      <c r="N322" s="67"/>
      <c r="O322" s="72" t="s">
        <v>947</v>
      </c>
      <c r="P322" s="68" t="s">
        <v>300</v>
      </c>
      <c r="Q322" s="67" t="s">
        <v>308</v>
      </c>
      <c r="R322" s="68" t="s">
        <v>1280</v>
      </c>
      <c r="S322" s="72" t="s">
        <v>204</v>
      </c>
      <c r="T322" s="68" t="s">
        <v>328</v>
      </c>
      <c r="U322" s="67"/>
      <c r="V322" s="69" t="s">
        <v>387</v>
      </c>
      <c r="W322" s="158" t="s">
        <v>1010</v>
      </c>
    </row>
    <row r="323" spans="1:24" s="69" customFormat="1" ht="13.15" customHeight="1" x14ac:dyDescent="0.2">
      <c r="A323" s="63" t="s">
        <v>528</v>
      </c>
      <c r="B323" s="70" t="s">
        <v>605</v>
      </c>
      <c r="C323" s="66" t="s">
        <v>1280</v>
      </c>
      <c r="D323" s="66" t="s">
        <v>204</v>
      </c>
      <c r="E323" s="64" t="s">
        <v>328</v>
      </c>
      <c r="F323" s="71" t="s">
        <v>205</v>
      </c>
      <c r="G323" s="143" t="s">
        <v>912</v>
      </c>
      <c r="H323" s="221"/>
      <c r="I323" s="220"/>
      <c r="J323" s="65" t="s">
        <v>324</v>
      </c>
      <c r="K323" s="65" t="s">
        <v>245</v>
      </c>
      <c r="L323" s="72" t="s">
        <v>161</v>
      </c>
      <c r="M323" s="72" t="s">
        <v>297</v>
      </c>
      <c r="N323" s="67"/>
      <c r="O323" s="72" t="s">
        <v>947</v>
      </c>
      <c r="P323" s="68" t="s">
        <v>300</v>
      </c>
      <c r="Q323" s="67" t="s">
        <v>303</v>
      </c>
      <c r="R323" s="68" t="s">
        <v>1280</v>
      </c>
      <c r="S323" s="72" t="s">
        <v>204</v>
      </c>
      <c r="T323" s="68" t="s">
        <v>328</v>
      </c>
      <c r="U323" s="67"/>
    </row>
    <row r="324" spans="1:24" s="69" customFormat="1" ht="13.15" customHeight="1" x14ac:dyDescent="0.2">
      <c r="A324" s="63" t="s">
        <v>528</v>
      </c>
      <c r="B324" s="70" t="s">
        <v>606</v>
      </c>
      <c r="C324" s="66" t="s">
        <v>1280</v>
      </c>
      <c r="D324" s="66" t="s">
        <v>204</v>
      </c>
      <c r="E324" s="64" t="s">
        <v>328</v>
      </c>
      <c r="F324" s="71" t="s">
        <v>205</v>
      </c>
      <c r="G324" s="143" t="s">
        <v>913</v>
      </c>
      <c r="H324" s="221"/>
      <c r="I324" s="220"/>
      <c r="J324" s="65" t="s">
        <v>324</v>
      </c>
      <c r="K324" s="65" t="s">
        <v>245</v>
      </c>
      <c r="L324" s="72" t="s">
        <v>161</v>
      </c>
      <c r="M324" s="72" t="s">
        <v>297</v>
      </c>
      <c r="N324" s="67"/>
      <c r="O324" s="72" t="s">
        <v>947</v>
      </c>
      <c r="P324" s="68" t="s">
        <v>300</v>
      </c>
      <c r="Q324" s="67" t="s">
        <v>303</v>
      </c>
      <c r="R324" s="68" t="s">
        <v>1280</v>
      </c>
      <c r="S324" s="72" t="s">
        <v>204</v>
      </c>
      <c r="T324" s="68" t="s">
        <v>328</v>
      </c>
      <c r="U324" s="67"/>
      <c r="W324" s="68"/>
    </row>
    <row r="325" spans="1:24" s="69" customFormat="1" ht="13.15" customHeight="1" x14ac:dyDescent="0.2">
      <c r="A325" s="63" t="s">
        <v>528</v>
      </c>
      <c r="B325" s="70" t="s">
        <v>607</v>
      </c>
      <c r="C325" s="66" t="s">
        <v>1257</v>
      </c>
      <c r="D325" s="66" t="s">
        <v>1302</v>
      </c>
      <c r="E325" s="64" t="s">
        <v>1264</v>
      </c>
      <c r="F325" s="71" t="s">
        <v>1303</v>
      </c>
      <c r="G325" s="67"/>
      <c r="H325" s="65">
        <v>65</v>
      </c>
      <c r="I325" s="66">
        <v>65</v>
      </c>
      <c r="J325" s="65" t="s">
        <v>324</v>
      </c>
      <c r="K325" s="65" t="s">
        <v>246</v>
      </c>
      <c r="L325" s="72" t="s">
        <v>161</v>
      </c>
      <c r="M325" s="72" t="s">
        <v>297</v>
      </c>
      <c r="N325" s="67"/>
      <c r="O325" s="72" t="s">
        <v>947</v>
      </c>
      <c r="P325" s="68"/>
      <c r="Q325" s="67"/>
      <c r="R325" s="68" t="s">
        <v>1257</v>
      </c>
      <c r="S325" s="72" t="s">
        <v>1302</v>
      </c>
      <c r="T325" s="68" t="s">
        <v>1264</v>
      </c>
      <c r="U325" s="67"/>
      <c r="V325" s="68"/>
      <c r="X325" s="68"/>
    </row>
    <row r="326" spans="1:24" s="69" customFormat="1" ht="13.15" customHeight="1" x14ac:dyDescent="0.2">
      <c r="A326" s="63" t="s">
        <v>528</v>
      </c>
      <c r="B326" s="70" t="s">
        <v>608</v>
      </c>
      <c r="C326" s="66" t="s">
        <v>1280</v>
      </c>
      <c r="D326" s="66" t="s">
        <v>1284</v>
      </c>
      <c r="E326" s="64" t="s">
        <v>328</v>
      </c>
      <c r="F326" s="71" t="s">
        <v>816</v>
      </c>
      <c r="G326" s="143" t="s">
        <v>914</v>
      </c>
      <c r="H326" s="65">
        <v>138</v>
      </c>
      <c r="I326" s="66">
        <v>479</v>
      </c>
      <c r="J326" s="65" t="s">
        <v>324</v>
      </c>
      <c r="K326" s="65" t="s">
        <v>245</v>
      </c>
      <c r="L326" s="72" t="s">
        <v>244</v>
      </c>
      <c r="M326" s="72" t="s">
        <v>297</v>
      </c>
      <c r="N326" s="67"/>
      <c r="O326" s="72" t="s">
        <v>947</v>
      </c>
      <c r="P326" s="68" t="s">
        <v>300</v>
      </c>
      <c r="Q326" s="67" t="s">
        <v>948</v>
      </c>
      <c r="R326" s="68" t="s">
        <v>1280</v>
      </c>
      <c r="S326" s="72" t="s">
        <v>1284</v>
      </c>
      <c r="T326" s="68" t="s">
        <v>328</v>
      </c>
      <c r="U326" s="67"/>
      <c r="V326" s="69" t="s">
        <v>1011</v>
      </c>
      <c r="W326" s="158" t="s">
        <v>1012</v>
      </c>
    </row>
    <row r="327" spans="1:24" s="69" customFormat="1" ht="13.15" customHeight="1" x14ac:dyDescent="0.2">
      <c r="A327" s="63" t="s">
        <v>528</v>
      </c>
      <c r="B327" s="70" t="s">
        <v>484</v>
      </c>
      <c r="C327" s="66" t="s">
        <v>1257</v>
      </c>
      <c r="D327" s="66" t="s">
        <v>1258</v>
      </c>
      <c r="E327" s="64" t="s">
        <v>328</v>
      </c>
      <c r="F327" s="71" t="s">
        <v>1260</v>
      </c>
      <c r="G327" s="67" t="s">
        <v>847</v>
      </c>
      <c r="H327" s="65">
        <v>29</v>
      </c>
      <c r="I327" s="66">
        <v>29</v>
      </c>
      <c r="J327" s="65" t="s">
        <v>324</v>
      </c>
      <c r="K327" s="65" t="s">
        <v>245</v>
      </c>
      <c r="L327" s="72" t="s">
        <v>161</v>
      </c>
      <c r="M327" s="72" t="s">
        <v>297</v>
      </c>
      <c r="N327" s="67"/>
      <c r="O327" s="72" t="s">
        <v>947</v>
      </c>
      <c r="P327" s="68" t="s">
        <v>304</v>
      </c>
      <c r="Q327" s="67" t="s">
        <v>1182</v>
      </c>
      <c r="R327" s="68" t="s">
        <v>1257</v>
      </c>
      <c r="S327" s="72" t="s">
        <v>1258</v>
      </c>
      <c r="T327" s="68" t="s">
        <v>328</v>
      </c>
      <c r="U327" s="67"/>
      <c r="V327" s="68"/>
      <c r="X327" s="68"/>
    </row>
    <row r="328" spans="1:24" s="69" customFormat="1" ht="13.15" customHeight="1" x14ac:dyDescent="0.2">
      <c r="A328" s="63" t="s">
        <v>528</v>
      </c>
      <c r="B328" s="70" t="s">
        <v>609</v>
      </c>
      <c r="C328" s="66" t="s">
        <v>1291</v>
      </c>
      <c r="D328" s="66" t="s">
        <v>1292</v>
      </c>
      <c r="E328" s="64" t="s">
        <v>94</v>
      </c>
      <c r="F328" s="71" t="s">
        <v>43</v>
      </c>
      <c r="G328" s="67"/>
      <c r="H328" s="65">
        <v>33</v>
      </c>
      <c r="I328" s="66">
        <v>33</v>
      </c>
      <c r="J328" s="65" t="s">
        <v>324</v>
      </c>
      <c r="K328" s="65" t="s">
        <v>245</v>
      </c>
      <c r="L328" s="72" t="s">
        <v>161</v>
      </c>
      <c r="M328" s="72" t="s">
        <v>298</v>
      </c>
      <c r="N328" s="67" t="s">
        <v>327</v>
      </c>
      <c r="O328" s="72" t="s">
        <v>947</v>
      </c>
      <c r="P328" s="68" t="s">
        <v>304</v>
      </c>
      <c r="Q328" s="67" t="s">
        <v>1182</v>
      </c>
      <c r="R328" s="68" t="s">
        <v>717</v>
      </c>
      <c r="S328" s="68" t="s">
        <v>717</v>
      </c>
      <c r="T328" s="72" t="s">
        <v>328</v>
      </c>
      <c r="U328" s="67"/>
    </row>
    <row r="329" spans="1:24" s="69" customFormat="1" ht="13.15" customHeight="1" x14ac:dyDescent="0.2">
      <c r="A329" s="63" t="s">
        <v>528</v>
      </c>
      <c r="B329" s="70" t="s">
        <v>610</v>
      </c>
      <c r="C329" s="66" t="s">
        <v>1291</v>
      </c>
      <c r="D329" s="66" t="s">
        <v>162</v>
      </c>
      <c r="E329" s="64" t="s">
        <v>1264</v>
      </c>
      <c r="F329" s="71" t="s">
        <v>1307</v>
      </c>
      <c r="G329" s="67"/>
      <c r="H329" s="65">
        <v>41</v>
      </c>
      <c r="I329" s="66">
        <v>41</v>
      </c>
      <c r="J329" s="65" t="s">
        <v>324</v>
      </c>
      <c r="K329" s="65" t="s">
        <v>245</v>
      </c>
      <c r="L329" s="72" t="s">
        <v>161</v>
      </c>
      <c r="M329" s="72" t="s">
        <v>297</v>
      </c>
      <c r="N329" s="67"/>
      <c r="O329" s="72" t="s">
        <v>947</v>
      </c>
      <c r="P329" s="68" t="s">
        <v>304</v>
      </c>
      <c r="Q329" s="67" t="s">
        <v>1182</v>
      </c>
      <c r="R329" s="68" t="s">
        <v>1291</v>
      </c>
      <c r="S329" s="72" t="s">
        <v>162</v>
      </c>
      <c r="T329" s="68" t="s">
        <v>1264</v>
      </c>
      <c r="U329" s="67"/>
    </row>
    <row r="330" spans="1:24" s="69" customFormat="1" ht="13.15" customHeight="1" x14ac:dyDescent="0.2">
      <c r="A330" s="63" t="s">
        <v>528</v>
      </c>
      <c r="B330" s="70" t="s">
        <v>611</v>
      </c>
      <c r="C330" s="66" t="s">
        <v>1257</v>
      </c>
      <c r="D330" s="66" t="s">
        <v>49</v>
      </c>
      <c r="E330" s="64" t="s">
        <v>328</v>
      </c>
      <c r="F330" s="71" t="s">
        <v>43</v>
      </c>
      <c r="G330" s="67"/>
      <c r="H330" s="65">
        <v>53</v>
      </c>
      <c r="I330" s="66">
        <v>53</v>
      </c>
      <c r="J330" s="65" t="s">
        <v>324</v>
      </c>
      <c r="K330" s="65" t="s">
        <v>245</v>
      </c>
      <c r="L330" s="72" t="s">
        <v>161</v>
      </c>
      <c r="M330" s="72" t="s">
        <v>297</v>
      </c>
      <c r="N330" s="67"/>
      <c r="O330" s="72" t="s">
        <v>947</v>
      </c>
      <c r="P330" s="68" t="s">
        <v>304</v>
      </c>
      <c r="Q330" s="67" t="s">
        <v>1182</v>
      </c>
      <c r="R330" s="68" t="s">
        <v>1257</v>
      </c>
      <c r="S330" s="72" t="s">
        <v>49</v>
      </c>
      <c r="T330" s="72" t="s">
        <v>328</v>
      </c>
      <c r="U330" s="67"/>
      <c r="V330" s="68"/>
      <c r="X330" s="68"/>
    </row>
    <row r="331" spans="1:24" s="69" customFormat="1" ht="13.15" customHeight="1" x14ac:dyDescent="0.2">
      <c r="A331" s="63" t="s">
        <v>612</v>
      </c>
      <c r="B331" s="70" t="s">
        <v>613</v>
      </c>
      <c r="C331" s="66" t="s">
        <v>1291</v>
      </c>
      <c r="D331" s="66" t="s">
        <v>122</v>
      </c>
      <c r="E331" s="64" t="s">
        <v>1264</v>
      </c>
      <c r="F331" s="71"/>
      <c r="G331" s="67"/>
      <c r="H331" s="65">
        <v>95</v>
      </c>
      <c r="I331" s="66">
        <v>95</v>
      </c>
      <c r="J331" s="65" t="s">
        <v>324</v>
      </c>
      <c r="K331" s="65" t="s">
        <v>247</v>
      </c>
      <c r="L331" s="72" t="s">
        <v>244</v>
      </c>
      <c r="M331" s="72" t="s">
        <v>297</v>
      </c>
      <c r="N331" s="67"/>
      <c r="O331" s="72" t="s">
        <v>947</v>
      </c>
      <c r="P331" s="68" t="s">
        <v>1197</v>
      </c>
      <c r="Q331" s="67" t="s">
        <v>122</v>
      </c>
      <c r="R331" s="68" t="s">
        <v>1291</v>
      </c>
      <c r="S331" s="72" t="s">
        <v>122</v>
      </c>
      <c r="T331" s="68" t="s">
        <v>1264</v>
      </c>
      <c r="U331" s="67"/>
    </row>
    <row r="332" spans="1:24" s="69" customFormat="1" ht="13.15" customHeight="1" x14ac:dyDescent="0.2">
      <c r="A332" s="63" t="s">
        <v>612</v>
      </c>
      <c r="B332" s="70" t="s">
        <v>614</v>
      </c>
      <c r="C332" s="66" t="s">
        <v>1253</v>
      </c>
      <c r="D332" s="66" t="s">
        <v>1277</v>
      </c>
      <c r="E332" s="64" t="s">
        <v>330</v>
      </c>
      <c r="F332" s="71"/>
      <c r="G332" s="67"/>
      <c r="H332" s="65">
        <v>153</v>
      </c>
      <c r="I332" s="66">
        <v>153</v>
      </c>
      <c r="J332" s="65" t="s">
        <v>324</v>
      </c>
      <c r="K332" s="65" t="s">
        <v>246</v>
      </c>
      <c r="L332" s="72" t="s">
        <v>244</v>
      </c>
      <c r="M332" s="72" t="s">
        <v>297</v>
      </c>
      <c r="N332" s="67"/>
      <c r="O332" s="72" t="s">
        <v>947</v>
      </c>
      <c r="P332" s="68" t="s">
        <v>59</v>
      </c>
      <c r="Q332" s="67" t="s">
        <v>962</v>
      </c>
      <c r="R332" s="68" t="s">
        <v>1253</v>
      </c>
      <c r="S332" s="72" t="s">
        <v>1277</v>
      </c>
      <c r="T332" s="68" t="s">
        <v>330</v>
      </c>
      <c r="U332" s="67"/>
    </row>
    <row r="333" spans="1:24" s="69" customFormat="1" ht="13.15" customHeight="1" x14ac:dyDescent="0.2">
      <c r="A333" s="63" t="s">
        <v>612</v>
      </c>
      <c r="B333" s="70" t="s">
        <v>615</v>
      </c>
      <c r="C333" s="66" t="s">
        <v>1270</v>
      </c>
      <c r="D333" s="66" t="s">
        <v>166</v>
      </c>
      <c r="E333" s="64" t="s">
        <v>328</v>
      </c>
      <c r="F333" s="71" t="s">
        <v>1272</v>
      </c>
      <c r="G333" s="67" t="s">
        <v>848</v>
      </c>
      <c r="H333" s="65"/>
      <c r="I333" s="66"/>
      <c r="J333" s="65" t="s">
        <v>324</v>
      </c>
      <c r="K333" s="65" t="s">
        <v>246</v>
      </c>
      <c r="L333" s="72" t="s">
        <v>161</v>
      </c>
      <c r="M333" s="72" t="s">
        <v>297</v>
      </c>
      <c r="N333" s="67"/>
      <c r="O333" s="72" t="s">
        <v>947</v>
      </c>
      <c r="P333" s="68"/>
      <c r="Q333" s="67"/>
      <c r="R333" s="68" t="s">
        <v>1270</v>
      </c>
      <c r="S333" s="58" t="s">
        <v>166</v>
      </c>
      <c r="T333" s="68" t="s">
        <v>328</v>
      </c>
      <c r="U333" s="67"/>
    </row>
    <row r="334" spans="1:24" s="69" customFormat="1" ht="13.15" customHeight="1" x14ac:dyDescent="0.2">
      <c r="A334" s="63" t="s">
        <v>612</v>
      </c>
      <c r="B334" s="70" t="s">
        <v>616</v>
      </c>
      <c r="C334" s="66" t="s">
        <v>1253</v>
      </c>
      <c r="D334" s="66" t="s">
        <v>1277</v>
      </c>
      <c r="E334" s="64" t="s">
        <v>330</v>
      </c>
      <c r="F334" s="71"/>
      <c r="G334" s="67"/>
      <c r="H334" s="65">
        <v>86</v>
      </c>
      <c r="I334" s="66">
        <v>86</v>
      </c>
      <c r="J334" s="65" t="s">
        <v>324</v>
      </c>
      <c r="K334" s="65" t="s">
        <v>246</v>
      </c>
      <c r="L334" s="72" t="s">
        <v>244</v>
      </c>
      <c r="M334" s="72" t="s">
        <v>297</v>
      </c>
      <c r="N334" s="67"/>
      <c r="O334" s="72" t="s">
        <v>947</v>
      </c>
      <c r="P334" s="68" t="s">
        <v>59</v>
      </c>
      <c r="Q334" s="67" t="s">
        <v>962</v>
      </c>
      <c r="R334" s="68" t="s">
        <v>1253</v>
      </c>
      <c r="S334" s="72" t="s">
        <v>1277</v>
      </c>
      <c r="T334" s="68" t="s">
        <v>330</v>
      </c>
      <c r="U334" s="67"/>
      <c r="V334" s="69" t="s">
        <v>1013</v>
      </c>
    </row>
    <row r="335" spans="1:24" s="69" customFormat="1" ht="13.15" customHeight="1" x14ac:dyDescent="0.2">
      <c r="A335" s="63" t="s">
        <v>612</v>
      </c>
      <c r="B335" s="70" t="s">
        <v>617</v>
      </c>
      <c r="C335" s="66" t="s">
        <v>1253</v>
      </c>
      <c r="D335" s="66" t="s">
        <v>1277</v>
      </c>
      <c r="E335" s="64" t="s">
        <v>330</v>
      </c>
      <c r="F335" s="71"/>
      <c r="G335" s="67"/>
      <c r="H335" s="65">
        <v>130</v>
      </c>
      <c r="I335" s="66">
        <v>130</v>
      </c>
      <c r="J335" s="65" t="s">
        <v>324</v>
      </c>
      <c r="K335" s="65" t="s">
        <v>246</v>
      </c>
      <c r="L335" s="72" t="s">
        <v>244</v>
      </c>
      <c r="M335" s="72" t="s">
        <v>297</v>
      </c>
      <c r="N335" s="67"/>
      <c r="O335" s="72" t="s">
        <v>947</v>
      </c>
      <c r="P335" s="68" t="s">
        <v>59</v>
      </c>
      <c r="Q335" s="67" t="s">
        <v>962</v>
      </c>
      <c r="R335" s="68" t="s">
        <v>1253</v>
      </c>
      <c r="S335" s="72" t="s">
        <v>1277</v>
      </c>
      <c r="T335" s="68" t="s">
        <v>330</v>
      </c>
      <c r="U335" s="67"/>
      <c r="W335" s="68"/>
    </row>
    <row r="336" spans="1:24" s="69" customFormat="1" ht="13.15" customHeight="1" x14ac:dyDescent="0.2">
      <c r="A336" s="63" t="s">
        <v>612</v>
      </c>
      <c r="B336" s="70" t="s">
        <v>1050</v>
      </c>
      <c r="C336" s="66" t="s">
        <v>1253</v>
      </c>
      <c r="D336" s="66" t="s">
        <v>1277</v>
      </c>
      <c r="E336" s="64" t="s">
        <v>330</v>
      </c>
      <c r="F336" s="71" t="s">
        <v>1278</v>
      </c>
      <c r="G336" s="67"/>
      <c r="H336" s="65">
        <v>215</v>
      </c>
      <c r="I336" s="66">
        <v>215</v>
      </c>
      <c r="J336" s="65" t="s">
        <v>325</v>
      </c>
      <c r="K336" s="65" t="s">
        <v>246</v>
      </c>
      <c r="L336" s="72" t="s">
        <v>161</v>
      </c>
      <c r="M336" s="72" t="s">
        <v>297</v>
      </c>
      <c r="N336" s="67"/>
      <c r="O336" s="72" t="s">
        <v>947</v>
      </c>
      <c r="P336" s="68" t="s">
        <v>305</v>
      </c>
      <c r="Q336" s="67" t="s">
        <v>1181</v>
      </c>
      <c r="R336" s="68" t="s">
        <v>1253</v>
      </c>
      <c r="S336" s="72" t="s">
        <v>1277</v>
      </c>
      <c r="T336" s="68" t="s">
        <v>330</v>
      </c>
      <c r="U336" s="67" t="s">
        <v>882</v>
      </c>
      <c r="V336" s="69" t="s">
        <v>1014</v>
      </c>
      <c r="W336" s="144" t="s">
        <v>1015</v>
      </c>
    </row>
    <row r="337" spans="1:24" s="69" customFormat="1" ht="13.15" customHeight="1" x14ac:dyDescent="0.2">
      <c r="A337" s="63" t="s">
        <v>612</v>
      </c>
      <c r="B337" s="70" t="s">
        <v>618</v>
      </c>
      <c r="C337" s="66" t="s">
        <v>1270</v>
      </c>
      <c r="D337" s="66" t="s">
        <v>166</v>
      </c>
      <c r="E337" s="64" t="s">
        <v>328</v>
      </c>
      <c r="F337" s="71" t="s">
        <v>1272</v>
      </c>
      <c r="G337" s="67" t="s">
        <v>849</v>
      </c>
      <c r="H337" s="65"/>
      <c r="I337" s="66"/>
      <c r="J337" s="65" t="s">
        <v>325</v>
      </c>
      <c r="K337" s="65" t="s">
        <v>246</v>
      </c>
      <c r="L337" s="72" t="s">
        <v>161</v>
      </c>
      <c r="M337" s="72" t="s">
        <v>297</v>
      </c>
      <c r="N337" s="67"/>
      <c r="O337" s="72" t="s">
        <v>947</v>
      </c>
      <c r="P337" s="68"/>
      <c r="Q337" s="67"/>
      <c r="R337" s="68" t="s">
        <v>1270</v>
      </c>
      <c r="S337" s="58" t="s">
        <v>166</v>
      </c>
      <c r="T337" s="68" t="s">
        <v>328</v>
      </c>
      <c r="U337" s="67"/>
      <c r="W337" s="68"/>
    </row>
    <row r="338" spans="1:24" s="69" customFormat="1" ht="13.15" customHeight="1" x14ac:dyDescent="0.2">
      <c r="A338" s="63" t="s">
        <v>612</v>
      </c>
      <c r="B338" s="70" t="s">
        <v>619</v>
      </c>
      <c r="C338" s="66" t="s">
        <v>1291</v>
      </c>
      <c r="D338" s="66" t="s">
        <v>109</v>
      </c>
      <c r="E338" s="64" t="s">
        <v>94</v>
      </c>
      <c r="F338" s="71"/>
      <c r="G338" s="67"/>
      <c r="H338" s="65">
        <v>295</v>
      </c>
      <c r="I338" s="66">
        <v>295</v>
      </c>
      <c r="J338" s="65" t="s">
        <v>325</v>
      </c>
      <c r="K338" s="65" t="s">
        <v>245</v>
      </c>
      <c r="L338" s="72" t="s">
        <v>161</v>
      </c>
      <c r="M338" s="72" t="s">
        <v>298</v>
      </c>
      <c r="N338" s="67" t="s">
        <v>327</v>
      </c>
      <c r="O338" s="72" t="s">
        <v>947</v>
      </c>
      <c r="P338" s="159" t="s">
        <v>305</v>
      </c>
      <c r="Q338" s="143" t="s">
        <v>1181</v>
      </c>
      <c r="R338" s="68" t="s">
        <v>717</v>
      </c>
      <c r="S338" s="68" t="s">
        <v>717</v>
      </c>
      <c r="T338" s="72" t="s">
        <v>1264</v>
      </c>
      <c r="U338" s="67"/>
    </row>
    <row r="339" spans="1:24" s="69" customFormat="1" ht="13.15" customHeight="1" x14ac:dyDescent="0.2">
      <c r="A339" s="63" t="s">
        <v>612</v>
      </c>
      <c r="B339" s="70" t="s">
        <v>620</v>
      </c>
      <c r="C339" s="66" t="s">
        <v>1270</v>
      </c>
      <c r="D339" s="66" t="s">
        <v>166</v>
      </c>
      <c r="E339" s="64" t="s">
        <v>328</v>
      </c>
      <c r="F339" s="71" t="s">
        <v>1272</v>
      </c>
      <c r="G339" s="67" t="s">
        <v>850</v>
      </c>
      <c r="H339" s="65"/>
      <c r="I339" s="66"/>
      <c r="J339" s="65" t="s">
        <v>325</v>
      </c>
      <c r="K339" s="65" t="s">
        <v>246</v>
      </c>
      <c r="L339" s="72" t="s">
        <v>161</v>
      </c>
      <c r="M339" s="72" t="s">
        <v>297</v>
      </c>
      <c r="N339" s="67"/>
      <c r="O339" s="72" t="s">
        <v>947</v>
      </c>
      <c r="P339" s="68"/>
      <c r="Q339" s="67"/>
      <c r="R339" s="68" t="s">
        <v>1270</v>
      </c>
      <c r="S339" s="58" t="s">
        <v>166</v>
      </c>
      <c r="T339" s="68" t="s">
        <v>328</v>
      </c>
      <c r="U339" s="67"/>
      <c r="W339" s="68"/>
    </row>
    <row r="340" spans="1:24" s="69" customFormat="1" ht="13.15" customHeight="1" x14ac:dyDescent="0.2">
      <c r="A340" s="63" t="s">
        <v>612</v>
      </c>
      <c r="B340" s="70" t="s">
        <v>621</v>
      </c>
      <c r="C340" s="66" t="s">
        <v>1257</v>
      </c>
      <c r="D340" s="66" t="s">
        <v>116</v>
      </c>
      <c r="E340" s="64" t="s">
        <v>328</v>
      </c>
      <c r="F340" s="71" t="s">
        <v>1310</v>
      </c>
      <c r="G340" s="67"/>
      <c r="H340" s="221">
        <v>38</v>
      </c>
      <c r="I340" s="220">
        <v>38</v>
      </c>
      <c r="J340" s="65" t="s">
        <v>325</v>
      </c>
      <c r="K340" s="65" t="s">
        <v>245</v>
      </c>
      <c r="L340" s="72" t="s">
        <v>161</v>
      </c>
      <c r="M340" s="72" t="s">
        <v>298</v>
      </c>
      <c r="N340" s="67" t="s">
        <v>327</v>
      </c>
      <c r="O340" s="72" t="s">
        <v>947</v>
      </c>
      <c r="P340" s="68" t="s">
        <v>304</v>
      </c>
      <c r="Q340" s="67" t="s">
        <v>1182</v>
      </c>
      <c r="R340" s="68" t="s">
        <v>717</v>
      </c>
      <c r="S340" s="68" t="s">
        <v>717</v>
      </c>
      <c r="T340" s="72" t="s">
        <v>328</v>
      </c>
      <c r="U340" s="67"/>
    </row>
    <row r="341" spans="1:24" s="69" customFormat="1" ht="13.15" customHeight="1" x14ac:dyDescent="0.2">
      <c r="A341" s="63" t="s">
        <v>612</v>
      </c>
      <c r="B341" s="70" t="s">
        <v>622</v>
      </c>
      <c r="C341" s="66" t="s">
        <v>1257</v>
      </c>
      <c r="D341" s="66" t="s">
        <v>795</v>
      </c>
      <c r="E341" s="115" t="s">
        <v>328</v>
      </c>
      <c r="F341" s="71" t="s">
        <v>135</v>
      </c>
      <c r="G341" s="67"/>
      <c r="H341" s="221"/>
      <c r="I341" s="220"/>
      <c r="J341" s="65" t="s">
        <v>325</v>
      </c>
      <c r="K341" s="65" t="s">
        <v>245</v>
      </c>
      <c r="L341" s="72" t="s">
        <v>161</v>
      </c>
      <c r="M341" s="72" t="s">
        <v>297</v>
      </c>
      <c r="N341" s="67"/>
      <c r="O341" s="72" t="s">
        <v>947</v>
      </c>
      <c r="P341" s="68" t="s">
        <v>304</v>
      </c>
      <c r="Q341" s="67" t="s">
        <v>1182</v>
      </c>
      <c r="R341" s="68" t="s">
        <v>1257</v>
      </c>
      <c r="S341" s="72" t="s">
        <v>795</v>
      </c>
      <c r="T341" s="159" t="s">
        <v>328</v>
      </c>
      <c r="U341" s="67"/>
      <c r="V341" s="68"/>
      <c r="X341" s="68"/>
    </row>
    <row r="342" spans="1:24" s="69" customFormat="1" x14ac:dyDescent="0.2">
      <c r="A342" s="63" t="s">
        <v>612</v>
      </c>
      <c r="B342" s="70" t="s">
        <v>623</v>
      </c>
      <c r="C342" s="66" t="s">
        <v>1257</v>
      </c>
      <c r="D342" s="66" t="s">
        <v>42</v>
      </c>
      <c r="E342" s="64" t="s">
        <v>329</v>
      </c>
      <c r="F342" s="71" t="s">
        <v>43</v>
      </c>
      <c r="G342" s="67"/>
      <c r="H342" s="65">
        <v>16</v>
      </c>
      <c r="I342" s="66">
        <v>16</v>
      </c>
      <c r="J342" s="65" t="s">
        <v>325</v>
      </c>
      <c r="K342" s="65" t="s">
        <v>246</v>
      </c>
      <c r="L342" s="72" t="s">
        <v>161</v>
      </c>
      <c r="M342" s="72" t="s">
        <v>297</v>
      </c>
      <c r="N342" s="67"/>
      <c r="O342" s="72" t="s">
        <v>947</v>
      </c>
      <c r="P342" s="68" t="s">
        <v>304</v>
      </c>
      <c r="Q342" s="67" t="s">
        <v>1182</v>
      </c>
      <c r="R342" s="68" t="s">
        <v>1257</v>
      </c>
      <c r="S342" s="72" t="s">
        <v>42</v>
      </c>
      <c r="T342" s="68" t="s">
        <v>329</v>
      </c>
      <c r="U342" s="67"/>
      <c r="V342" s="68"/>
      <c r="X342" s="68"/>
    </row>
    <row r="343" spans="1:24" s="69" customFormat="1" x14ac:dyDescent="0.2">
      <c r="A343" s="63" t="s">
        <v>612</v>
      </c>
      <c r="B343" s="70" t="s">
        <v>624</v>
      </c>
      <c r="C343" s="66" t="s">
        <v>1257</v>
      </c>
      <c r="D343" s="66" t="s">
        <v>1258</v>
      </c>
      <c r="E343" s="64" t="s">
        <v>328</v>
      </c>
      <c r="F343" s="71" t="s">
        <v>1310</v>
      </c>
      <c r="G343" s="67"/>
      <c r="H343" s="65">
        <v>46</v>
      </c>
      <c r="I343" s="66">
        <v>46</v>
      </c>
      <c r="J343" s="65" t="s">
        <v>325</v>
      </c>
      <c r="K343" s="65" t="s">
        <v>245</v>
      </c>
      <c r="L343" s="72" t="s">
        <v>161</v>
      </c>
      <c r="M343" s="72" t="s">
        <v>297</v>
      </c>
      <c r="N343" s="67"/>
      <c r="O343" s="72" t="s">
        <v>947</v>
      </c>
      <c r="P343" s="68" t="s">
        <v>304</v>
      </c>
      <c r="Q343" s="67" t="s">
        <v>1182</v>
      </c>
      <c r="R343" s="68" t="s">
        <v>1257</v>
      </c>
      <c r="S343" s="72" t="s">
        <v>1258</v>
      </c>
      <c r="T343" s="68" t="s">
        <v>328</v>
      </c>
      <c r="U343" s="67"/>
      <c r="V343" s="68"/>
      <c r="X343" s="68"/>
    </row>
    <row r="344" spans="1:24" s="69" customFormat="1" ht="13.15" customHeight="1" x14ac:dyDescent="0.2">
      <c r="A344" s="179" t="s">
        <v>612</v>
      </c>
      <c r="B344" s="178" t="s">
        <v>917</v>
      </c>
      <c r="C344" s="180" t="s">
        <v>1270</v>
      </c>
      <c r="D344" s="180" t="s">
        <v>166</v>
      </c>
      <c r="E344" s="181" t="s">
        <v>328</v>
      </c>
      <c r="F344" s="177" t="s">
        <v>1272</v>
      </c>
      <c r="G344" s="183" t="s">
        <v>918</v>
      </c>
      <c r="H344" s="182"/>
      <c r="I344" s="180"/>
      <c r="J344" s="182" t="s">
        <v>325</v>
      </c>
      <c r="K344" s="182" t="s">
        <v>245</v>
      </c>
      <c r="L344" s="184" t="s">
        <v>161</v>
      </c>
      <c r="M344" s="180" t="s">
        <v>297</v>
      </c>
      <c r="N344" s="183"/>
      <c r="O344" s="174" t="s">
        <v>947</v>
      </c>
      <c r="P344" s="174"/>
      <c r="Q344" s="183"/>
      <c r="R344" s="180" t="s">
        <v>1270</v>
      </c>
      <c r="S344" s="180" t="s">
        <v>166</v>
      </c>
      <c r="T344" s="174" t="s">
        <v>328</v>
      </c>
      <c r="U344" s="183"/>
      <c r="V344" s="175"/>
      <c r="W344" s="175"/>
    </row>
    <row r="345" spans="1:24" s="69" customFormat="1" x14ac:dyDescent="0.2">
      <c r="A345" s="63" t="s">
        <v>612</v>
      </c>
      <c r="B345" s="70" t="s">
        <v>625</v>
      </c>
      <c r="C345" s="66" t="s">
        <v>1280</v>
      </c>
      <c r="D345" s="66" t="s">
        <v>1309</v>
      </c>
      <c r="E345" s="64" t="s">
        <v>328</v>
      </c>
      <c r="F345" s="71" t="s">
        <v>1310</v>
      </c>
      <c r="G345" s="67"/>
      <c r="H345" s="65">
        <v>1233</v>
      </c>
      <c r="I345" s="66">
        <v>1233</v>
      </c>
      <c r="J345" s="65" t="s">
        <v>325</v>
      </c>
      <c r="K345" s="65" t="s">
        <v>245</v>
      </c>
      <c r="L345" s="72" t="s">
        <v>161</v>
      </c>
      <c r="M345" s="72" t="s">
        <v>297</v>
      </c>
      <c r="N345" s="67"/>
      <c r="O345" s="72" t="s">
        <v>947</v>
      </c>
      <c r="P345" s="68" t="s">
        <v>300</v>
      </c>
      <c r="Q345" s="67" t="s">
        <v>306</v>
      </c>
      <c r="R345" s="68" t="s">
        <v>1280</v>
      </c>
      <c r="S345" s="72" t="s">
        <v>1309</v>
      </c>
      <c r="T345" s="68" t="s">
        <v>328</v>
      </c>
      <c r="U345" s="67"/>
    </row>
    <row r="346" spans="1:24" s="69" customFormat="1" x14ac:dyDescent="0.2">
      <c r="A346" s="63" t="s">
        <v>612</v>
      </c>
      <c r="B346" s="70" t="s">
        <v>626</v>
      </c>
      <c r="C346" s="66" t="s">
        <v>1291</v>
      </c>
      <c r="D346" s="66" t="s">
        <v>109</v>
      </c>
      <c r="E346" s="64" t="s">
        <v>94</v>
      </c>
      <c r="F346" s="71"/>
      <c r="G346" s="67"/>
      <c r="H346" s="65">
        <v>42</v>
      </c>
      <c r="I346" s="66">
        <v>42</v>
      </c>
      <c r="J346" s="65" t="s">
        <v>325</v>
      </c>
      <c r="K346" s="65" t="s">
        <v>245</v>
      </c>
      <c r="L346" s="72" t="s">
        <v>161</v>
      </c>
      <c r="M346" s="72" t="s">
        <v>298</v>
      </c>
      <c r="N346" s="67" t="s">
        <v>327</v>
      </c>
      <c r="O346" s="72" t="s">
        <v>947</v>
      </c>
      <c r="P346" s="68" t="s">
        <v>304</v>
      </c>
      <c r="Q346" s="67" t="s">
        <v>1182</v>
      </c>
      <c r="R346" s="68" t="s">
        <v>1257</v>
      </c>
      <c r="S346" s="72" t="s">
        <v>156</v>
      </c>
      <c r="T346" s="68" t="s">
        <v>1264</v>
      </c>
      <c r="U346" s="67" t="s">
        <v>883</v>
      </c>
      <c r="V346" s="68" t="s">
        <v>1016</v>
      </c>
      <c r="W346" s="158" t="s">
        <v>1015</v>
      </c>
      <c r="X346" s="68"/>
    </row>
    <row r="347" spans="1:24" s="69" customFormat="1" x14ac:dyDescent="0.2">
      <c r="A347" s="64" t="s">
        <v>627</v>
      </c>
      <c r="B347" s="66" t="s">
        <v>628</v>
      </c>
      <c r="C347" s="66" t="s">
        <v>1253</v>
      </c>
      <c r="D347" s="66" t="s">
        <v>1277</v>
      </c>
      <c r="E347" s="64" t="s">
        <v>330</v>
      </c>
      <c r="F347" s="71" t="s">
        <v>1278</v>
      </c>
      <c r="G347" s="67"/>
      <c r="H347" s="65">
        <v>154</v>
      </c>
      <c r="I347" s="66">
        <v>154</v>
      </c>
      <c r="J347" s="65" t="s">
        <v>325</v>
      </c>
      <c r="K347" s="65" t="s">
        <v>246</v>
      </c>
      <c r="L347" s="72" t="s">
        <v>161</v>
      </c>
      <c r="M347" s="72" t="s">
        <v>298</v>
      </c>
      <c r="N347" s="67" t="s">
        <v>327</v>
      </c>
      <c r="O347" s="72" t="s">
        <v>947</v>
      </c>
      <c r="P347" s="68" t="s">
        <v>965</v>
      </c>
      <c r="Q347" s="67" t="s">
        <v>966</v>
      </c>
      <c r="R347" s="68" t="s">
        <v>1253</v>
      </c>
      <c r="S347" s="72" t="s">
        <v>1277</v>
      </c>
      <c r="T347" s="68" t="s">
        <v>330</v>
      </c>
      <c r="U347" s="67" t="s">
        <v>884</v>
      </c>
    </row>
    <row r="348" spans="1:24" s="69" customFormat="1" x14ac:dyDescent="0.2">
      <c r="A348" s="63" t="s">
        <v>627</v>
      </c>
      <c r="B348" s="70" t="s">
        <v>629</v>
      </c>
      <c r="C348" s="66" t="s">
        <v>1270</v>
      </c>
      <c r="D348" s="66" t="s">
        <v>166</v>
      </c>
      <c r="E348" s="64" t="s">
        <v>328</v>
      </c>
      <c r="F348" s="71" t="s">
        <v>1272</v>
      </c>
      <c r="G348" s="67" t="s">
        <v>851</v>
      </c>
      <c r="H348" s="65"/>
      <c r="I348" s="66"/>
      <c r="J348" s="65" t="s">
        <v>325</v>
      </c>
      <c r="K348" s="65" t="s">
        <v>246</v>
      </c>
      <c r="L348" s="72" t="s">
        <v>161</v>
      </c>
      <c r="M348" s="72" t="s">
        <v>297</v>
      </c>
      <c r="N348" s="67"/>
      <c r="O348" s="72" t="s">
        <v>947</v>
      </c>
      <c r="P348" s="68"/>
      <c r="Q348" s="67"/>
      <c r="R348" s="68" t="s">
        <v>1270</v>
      </c>
      <c r="S348" s="58" t="s">
        <v>166</v>
      </c>
      <c r="T348" s="68" t="s">
        <v>328</v>
      </c>
      <c r="U348" s="67"/>
    </row>
    <row r="349" spans="1:24" s="69" customFormat="1" x14ac:dyDescent="0.2">
      <c r="A349" s="63" t="s">
        <v>627</v>
      </c>
      <c r="B349" s="70" t="s">
        <v>630</v>
      </c>
      <c r="C349" s="66" t="s">
        <v>1270</v>
      </c>
      <c r="D349" s="66" t="s">
        <v>166</v>
      </c>
      <c r="E349" s="64" t="s">
        <v>328</v>
      </c>
      <c r="F349" s="71" t="s">
        <v>1272</v>
      </c>
      <c r="G349" s="67" t="s">
        <v>852</v>
      </c>
      <c r="H349" s="65"/>
      <c r="I349" s="66"/>
      <c r="J349" s="65" t="s">
        <v>325</v>
      </c>
      <c r="K349" s="65" t="s">
        <v>246</v>
      </c>
      <c r="L349" s="72" t="s">
        <v>161</v>
      </c>
      <c r="M349" s="72" t="s">
        <v>297</v>
      </c>
      <c r="N349" s="67"/>
      <c r="O349" s="72" t="s">
        <v>947</v>
      </c>
      <c r="P349" s="68"/>
      <c r="Q349" s="67"/>
      <c r="R349" s="68" t="s">
        <v>1270</v>
      </c>
      <c r="S349" s="58" t="s">
        <v>166</v>
      </c>
      <c r="T349" s="68" t="s">
        <v>328</v>
      </c>
      <c r="U349" s="67"/>
    </row>
    <row r="350" spans="1:24" s="69" customFormat="1" x14ac:dyDescent="0.2">
      <c r="A350" s="64" t="s">
        <v>627</v>
      </c>
      <c r="B350" s="70" t="s">
        <v>631</v>
      </c>
      <c r="C350" s="66" t="s">
        <v>1253</v>
      </c>
      <c r="D350" s="66" t="s">
        <v>1277</v>
      </c>
      <c r="E350" s="64" t="s">
        <v>330</v>
      </c>
      <c r="F350" s="65" t="s">
        <v>1278</v>
      </c>
      <c r="G350" s="71"/>
      <c r="H350" s="65">
        <v>222</v>
      </c>
      <c r="I350" s="220">
        <v>944</v>
      </c>
      <c r="J350" s="65" t="s">
        <v>325</v>
      </c>
      <c r="K350" s="65" t="s">
        <v>246</v>
      </c>
      <c r="L350" s="70" t="s">
        <v>161</v>
      </c>
      <c r="M350" s="66" t="s">
        <v>297</v>
      </c>
      <c r="N350" s="67"/>
      <c r="O350" s="66" t="s">
        <v>947</v>
      </c>
      <c r="P350" s="68" t="s">
        <v>965</v>
      </c>
      <c r="Q350" s="67" t="s">
        <v>966</v>
      </c>
      <c r="R350" s="70" t="s">
        <v>1253</v>
      </c>
      <c r="S350" s="66" t="s">
        <v>1277</v>
      </c>
      <c r="T350" s="68" t="s">
        <v>330</v>
      </c>
      <c r="U350" s="64" t="s">
        <v>884</v>
      </c>
      <c r="V350" s="69" t="s">
        <v>1017</v>
      </c>
      <c r="W350" s="144" t="s">
        <v>1018</v>
      </c>
    </row>
    <row r="351" spans="1:24" s="69" customFormat="1" x14ac:dyDescent="0.2">
      <c r="A351" s="64" t="s">
        <v>627</v>
      </c>
      <c r="B351" s="70" t="s">
        <v>631</v>
      </c>
      <c r="C351" s="66" t="s">
        <v>1253</v>
      </c>
      <c r="D351" s="66" t="s">
        <v>1277</v>
      </c>
      <c r="E351" s="64" t="s">
        <v>330</v>
      </c>
      <c r="F351" s="65" t="s">
        <v>1278</v>
      </c>
      <c r="G351" s="71"/>
      <c r="H351" s="65">
        <v>722</v>
      </c>
      <c r="I351" s="220"/>
      <c r="J351" s="65" t="s">
        <v>324</v>
      </c>
      <c r="K351" s="65" t="s">
        <v>246</v>
      </c>
      <c r="L351" s="70" t="s">
        <v>161</v>
      </c>
      <c r="M351" s="66" t="s">
        <v>297</v>
      </c>
      <c r="N351" s="67"/>
      <c r="O351" s="66" t="s">
        <v>947</v>
      </c>
      <c r="P351" s="68" t="s">
        <v>965</v>
      </c>
      <c r="Q351" s="67" t="s">
        <v>966</v>
      </c>
      <c r="R351" s="70" t="s">
        <v>1253</v>
      </c>
      <c r="S351" s="66" t="s">
        <v>1277</v>
      </c>
      <c r="T351" s="68" t="s">
        <v>330</v>
      </c>
      <c r="U351" s="64" t="s">
        <v>884</v>
      </c>
      <c r="W351" s="68"/>
    </row>
    <row r="352" spans="1:24" s="69" customFormat="1" x14ac:dyDescent="0.2">
      <c r="A352" s="63" t="s">
        <v>627</v>
      </c>
      <c r="B352" s="140" t="s">
        <v>404</v>
      </c>
      <c r="C352" s="141" t="s">
        <v>1291</v>
      </c>
      <c r="D352" s="141" t="s">
        <v>109</v>
      </c>
      <c r="E352" s="115" t="s">
        <v>94</v>
      </c>
      <c r="F352" s="147" t="s">
        <v>884</v>
      </c>
      <c r="G352" s="67"/>
      <c r="H352" s="65">
        <v>117</v>
      </c>
      <c r="I352" s="66">
        <v>117</v>
      </c>
      <c r="J352" s="65" t="s">
        <v>324</v>
      </c>
      <c r="K352" s="65" t="s">
        <v>245</v>
      </c>
      <c r="L352" s="72" t="s">
        <v>161</v>
      </c>
      <c r="M352" s="72" t="s">
        <v>298</v>
      </c>
      <c r="N352" s="67" t="s">
        <v>327</v>
      </c>
      <c r="O352" s="72" t="s">
        <v>947</v>
      </c>
      <c r="P352" s="68" t="s">
        <v>965</v>
      </c>
      <c r="Q352" s="67" t="s">
        <v>966</v>
      </c>
      <c r="R352" s="68" t="s">
        <v>1253</v>
      </c>
      <c r="S352" s="72" t="s">
        <v>1277</v>
      </c>
      <c r="T352" s="68" t="s">
        <v>330</v>
      </c>
      <c r="U352" s="67" t="s">
        <v>884</v>
      </c>
      <c r="V352" s="69" t="s">
        <v>1019</v>
      </c>
      <c r="W352" s="158" t="s">
        <v>1020</v>
      </c>
      <c r="X352" s="72" t="s">
        <v>405</v>
      </c>
    </row>
    <row r="353" spans="1:24" s="69" customFormat="1" x14ac:dyDescent="0.2">
      <c r="A353" s="63" t="s">
        <v>627</v>
      </c>
      <c r="B353" s="140" t="s">
        <v>964</v>
      </c>
      <c r="C353" s="66" t="s">
        <v>1291</v>
      </c>
      <c r="D353" s="66" t="s">
        <v>162</v>
      </c>
      <c r="E353" s="64" t="s">
        <v>1264</v>
      </c>
      <c r="F353" s="71" t="s">
        <v>1307</v>
      </c>
      <c r="G353" s="67"/>
      <c r="H353" s="65">
        <v>175</v>
      </c>
      <c r="I353" s="66">
        <v>175</v>
      </c>
      <c r="J353" s="65" t="s">
        <v>324</v>
      </c>
      <c r="K353" s="65" t="s">
        <v>245</v>
      </c>
      <c r="L353" s="72" t="s">
        <v>161</v>
      </c>
      <c r="M353" s="72" t="s">
        <v>297</v>
      </c>
      <c r="N353" s="67"/>
      <c r="O353" s="72" t="s">
        <v>947</v>
      </c>
      <c r="P353" s="68" t="s">
        <v>965</v>
      </c>
      <c r="Q353" s="67" t="s">
        <v>967</v>
      </c>
      <c r="R353" s="68" t="s">
        <v>1291</v>
      </c>
      <c r="S353" s="72" t="s">
        <v>162</v>
      </c>
      <c r="T353" s="68" t="s">
        <v>1264</v>
      </c>
      <c r="U353" s="67"/>
    </row>
    <row r="354" spans="1:24" s="69" customFormat="1" x14ac:dyDescent="0.2">
      <c r="A354" s="63" t="s">
        <v>627</v>
      </c>
      <c r="B354" s="70" t="s">
        <v>632</v>
      </c>
      <c r="C354" s="66" t="s">
        <v>1291</v>
      </c>
      <c r="D354" s="66" t="s">
        <v>1292</v>
      </c>
      <c r="E354" s="64" t="s">
        <v>94</v>
      </c>
      <c r="F354" s="71" t="s">
        <v>1307</v>
      </c>
      <c r="G354" s="67"/>
      <c r="H354" s="65">
        <v>388</v>
      </c>
      <c r="I354" s="66">
        <v>388</v>
      </c>
      <c r="J354" s="65" t="s">
        <v>324</v>
      </c>
      <c r="K354" s="65" t="s">
        <v>245</v>
      </c>
      <c r="L354" s="72" t="s">
        <v>161</v>
      </c>
      <c r="M354" s="72" t="s">
        <v>298</v>
      </c>
      <c r="N354" s="67" t="s">
        <v>327</v>
      </c>
      <c r="O354" s="72" t="s">
        <v>947</v>
      </c>
      <c r="P354" s="68" t="s">
        <v>965</v>
      </c>
      <c r="Q354" s="67" t="s">
        <v>966</v>
      </c>
      <c r="R354" s="68" t="s">
        <v>1253</v>
      </c>
      <c r="S354" s="72" t="s">
        <v>1277</v>
      </c>
      <c r="T354" s="68" t="s">
        <v>330</v>
      </c>
      <c r="U354" s="67" t="s">
        <v>884</v>
      </c>
    </row>
    <row r="355" spans="1:24" s="69" customFormat="1" ht="13.15" customHeight="1" x14ac:dyDescent="0.2">
      <c r="A355" s="179" t="s">
        <v>627</v>
      </c>
      <c r="B355" s="178" t="s">
        <v>693</v>
      </c>
      <c r="C355" s="180" t="s">
        <v>1257</v>
      </c>
      <c r="D355" s="180" t="s">
        <v>697</v>
      </c>
      <c r="E355" s="181" t="s">
        <v>328</v>
      </c>
      <c r="F355" s="177" t="s">
        <v>1272</v>
      </c>
      <c r="G355" s="183" t="s">
        <v>694</v>
      </c>
      <c r="H355" s="182"/>
      <c r="I355" s="180"/>
      <c r="J355" s="182" t="s">
        <v>324</v>
      </c>
      <c r="K355" s="182" t="s">
        <v>245</v>
      </c>
      <c r="L355" s="184" t="s">
        <v>161</v>
      </c>
      <c r="M355" s="180" t="s">
        <v>298</v>
      </c>
      <c r="N355" s="183"/>
      <c r="O355" s="174" t="s">
        <v>947</v>
      </c>
      <c r="P355" s="174"/>
      <c r="Q355" s="183"/>
      <c r="R355" s="180" t="s">
        <v>1257</v>
      </c>
      <c r="S355" s="180" t="s">
        <v>697</v>
      </c>
      <c r="T355" s="174" t="s">
        <v>328</v>
      </c>
      <c r="U355" s="183"/>
      <c r="V355" s="175"/>
      <c r="W355" s="175"/>
    </row>
    <row r="356" spans="1:24" s="69" customFormat="1" x14ac:dyDescent="0.2">
      <c r="A356" s="63" t="s">
        <v>627</v>
      </c>
      <c r="B356" s="70" t="s">
        <v>633</v>
      </c>
      <c r="C356" s="66" t="s">
        <v>1291</v>
      </c>
      <c r="D356" s="66" t="s">
        <v>1292</v>
      </c>
      <c r="E356" s="64" t="s">
        <v>94</v>
      </c>
      <c r="F356" s="71" t="s">
        <v>1307</v>
      </c>
      <c r="G356" s="67"/>
      <c r="H356" s="65">
        <v>301</v>
      </c>
      <c r="I356" s="66">
        <v>301</v>
      </c>
      <c r="J356" s="65" t="s">
        <v>324</v>
      </c>
      <c r="K356" s="65" t="s">
        <v>245</v>
      </c>
      <c r="L356" s="72" t="s">
        <v>161</v>
      </c>
      <c r="M356" s="72" t="s">
        <v>298</v>
      </c>
      <c r="N356" s="67" t="s">
        <v>327</v>
      </c>
      <c r="O356" s="72" t="s">
        <v>947</v>
      </c>
      <c r="P356" s="68" t="s">
        <v>965</v>
      </c>
      <c r="Q356" s="67" t="s">
        <v>966</v>
      </c>
      <c r="R356" s="68" t="s">
        <v>1253</v>
      </c>
      <c r="S356" s="72" t="s">
        <v>1277</v>
      </c>
      <c r="T356" s="68" t="s">
        <v>330</v>
      </c>
      <c r="U356" s="67" t="s">
        <v>884</v>
      </c>
    </row>
    <row r="357" spans="1:24" s="69" customFormat="1" x14ac:dyDescent="0.2">
      <c r="A357" s="63" t="s">
        <v>627</v>
      </c>
      <c r="B357" s="70" t="s">
        <v>634</v>
      </c>
      <c r="C357" s="66" t="s">
        <v>1257</v>
      </c>
      <c r="D357" s="66" t="s">
        <v>1258</v>
      </c>
      <c r="E357" s="64" t="s">
        <v>328</v>
      </c>
      <c r="F357" s="71" t="s">
        <v>117</v>
      </c>
      <c r="G357" s="67" t="s">
        <v>853</v>
      </c>
      <c r="H357" s="221">
        <v>212</v>
      </c>
      <c r="I357" s="220">
        <v>322</v>
      </c>
      <c r="J357" s="65" t="s">
        <v>324</v>
      </c>
      <c r="K357" s="65" t="s">
        <v>245</v>
      </c>
      <c r="L357" s="72" t="s">
        <v>161</v>
      </c>
      <c r="M357" s="72" t="s">
        <v>297</v>
      </c>
      <c r="N357" s="67"/>
      <c r="O357" s="72" t="s">
        <v>947</v>
      </c>
      <c r="P357" s="68" t="s">
        <v>965</v>
      </c>
      <c r="Q357" s="67" t="s">
        <v>966</v>
      </c>
      <c r="R357" s="68" t="s">
        <v>1257</v>
      </c>
      <c r="S357" s="72" t="s">
        <v>1258</v>
      </c>
      <c r="T357" s="68" t="s">
        <v>328</v>
      </c>
      <c r="U357" s="67"/>
      <c r="V357" s="68"/>
      <c r="X357" s="68"/>
    </row>
    <row r="358" spans="1:24" s="69" customFormat="1" ht="13.15" customHeight="1" x14ac:dyDescent="0.2">
      <c r="A358" s="63" t="s">
        <v>627</v>
      </c>
      <c r="B358" s="70" t="s">
        <v>635</v>
      </c>
      <c r="C358" s="66" t="s">
        <v>1257</v>
      </c>
      <c r="D358" s="66" t="s">
        <v>1258</v>
      </c>
      <c r="E358" s="64" t="s">
        <v>328</v>
      </c>
      <c r="F358" s="71" t="s">
        <v>117</v>
      </c>
      <c r="G358" s="67"/>
      <c r="H358" s="221"/>
      <c r="I358" s="220"/>
      <c r="J358" s="65" t="s">
        <v>324</v>
      </c>
      <c r="K358" s="65" t="s">
        <v>245</v>
      </c>
      <c r="L358" s="72" t="s">
        <v>161</v>
      </c>
      <c r="M358" s="72" t="s">
        <v>297</v>
      </c>
      <c r="N358" s="67"/>
      <c r="O358" s="72" t="s">
        <v>947</v>
      </c>
      <c r="P358" s="68" t="s">
        <v>965</v>
      </c>
      <c r="Q358" s="67" t="s">
        <v>966</v>
      </c>
      <c r="R358" s="68" t="s">
        <v>1257</v>
      </c>
      <c r="S358" s="72" t="s">
        <v>1258</v>
      </c>
      <c r="T358" s="68" t="s">
        <v>328</v>
      </c>
      <c r="U358" s="67"/>
      <c r="V358" s="68"/>
      <c r="W358" s="68"/>
      <c r="X358" s="68"/>
    </row>
    <row r="359" spans="1:24" s="69" customFormat="1" ht="13.15" customHeight="1" x14ac:dyDescent="0.2">
      <c r="A359" s="63" t="s">
        <v>636</v>
      </c>
      <c r="B359" s="70" t="s">
        <v>637</v>
      </c>
      <c r="C359" s="66" t="s">
        <v>1270</v>
      </c>
      <c r="D359" s="66" t="s">
        <v>165</v>
      </c>
      <c r="E359" s="64" t="s">
        <v>328</v>
      </c>
      <c r="F359" s="71" t="s">
        <v>817</v>
      </c>
      <c r="G359" s="67" t="s">
        <v>854</v>
      </c>
      <c r="H359" s="65">
        <v>225</v>
      </c>
      <c r="I359" s="66">
        <v>927</v>
      </c>
      <c r="J359" s="65" t="s">
        <v>324</v>
      </c>
      <c r="K359" s="139" t="s">
        <v>245</v>
      </c>
      <c r="L359" s="72" t="s">
        <v>244</v>
      </c>
      <c r="M359" s="72" t="s">
        <v>297</v>
      </c>
      <c r="N359" s="67"/>
      <c r="O359" s="72" t="s">
        <v>949</v>
      </c>
      <c r="P359" s="68" t="s">
        <v>951</v>
      </c>
      <c r="Q359" s="67" t="s">
        <v>950</v>
      </c>
      <c r="R359" s="68" t="s">
        <v>1270</v>
      </c>
      <c r="S359" s="72" t="s">
        <v>796</v>
      </c>
      <c r="T359" s="68" t="s">
        <v>328</v>
      </c>
      <c r="U359" s="67"/>
    </row>
    <row r="360" spans="1:24" s="69" customFormat="1" ht="13.15" customHeight="1" x14ac:dyDescent="0.2">
      <c r="A360" s="63" t="s">
        <v>636</v>
      </c>
      <c r="B360" s="70" t="s">
        <v>638</v>
      </c>
      <c r="C360" s="66" t="s">
        <v>1253</v>
      </c>
      <c r="D360" s="66" t="s">
        <v>46</v>
      </c>
      <c r="E360" s="64" t="s">
        <v>1264</v>
      </c>
      <c r="F360" s="71" t="s">
        <v>818</v>
      </c>
      <c r="G360" s="67"/>
      <c r="H360" s="65">
        <v>92</v>
      </c>
      <c r="I360" s="66">
        <v>92</v>
      </c>
      <c r="J360" s="65" t="s">
        <v>324</v>
      </c>
      <c r="K360" s="65" t="s">
        <v>246</v>
      </c>
      <c r="L360" s="72" t="s">
        <v>244</v>
      </c>
      <c r="M360" s="72" t="s">
        <v>297</v>
      </c>
      <c r="N360" s="67"/>
      <c r="O360" s="72" t="s">
        <v>949</v>
      </c>
      <c r="P360" s="68" t="s">
        <v>952</v>
      </c>
      <c r="Q360" s="67" t="s">
        <v>1201</v>
      </c>
      <c r="R360" s="68" t="s">
        <v>1253</v>
      </c>
      <c r="S360" s="72" t="s">
        <v>46</v>
      </c>
      <c r="T360" s="68" t="s">
        <v>1264</v>
      </c>
      <c r="U360" s="67"/>
    </row>
    <row r="361" spans="1:24" s="69" customFormat="1" ht="13.15" customHeight="1" x14ac:dyDescent="0.2">
      <c r="A361" s="63" t="s">
        <v>636</v>
      </c>
      <c r="B361" s="70" t="s">
        <v>28</v>
      </c>
      <c r="C361" s="66" t="s">
        <v>1253</v>
      </c>
      <c r="D361" s="66" t="s">
        <v>797</v>
      </c>
      <c r="E361" s="64" t="s">
        <v>1264</v>
      </c>
      <c r="F361" s="71" t="s">
        <v>819</v>
      </c>
      <c r="G361" s="67" t="s">
        <v>911</v>
      </c>
      <c r="H361" s="65">
        <v>24</v>
      </c>
      <c r="I361" s="66">
        <v>462</v>
      </c>
      <c r="J361" s="65" t="s">
        <v>324</v>
      </c>
      <c r="K361" s="65" t="s">
        <v>245</v>
      </c>
      <c r="L361" s="72" t="s">
        <v>244</v>
      </c>
      <c r="M361" s="72" t="s">
        <v>297</v>
      </c>
      <c r="N361" s="67"/>
      <c r="O361" s="72" t="s">
        <v>949</v>
      </c>
      <c r="P361" s="68" t="s">
        <v>300</v>
      </c>
      <c r="Q361" s="67" t="s">
        <v>953</v>
      </c>
      <c r="R361" s="68" t="s">
        <v>1253</v>
      </c>
      <c r="S361" s="72" t="s">
        <v>797</v>
      </c>
      <c r="T361" s="68" t="s">
        <v>1264</v>
      </c>
      <c r="U361" s="67"/>
      <c r="V361" s="69" t="s">
        <v>1021</v>
      </c>
      <c r="W361" s="158" t="s">
        <v>1022</v>
      </c>
    </row>
    <row r="362" spans="1:24" s="69" customFormat="1" ht="13.15" customHeight="1" x14ac:dyDescent="0.2">
      <c r="A362" s="63" t="s">
        <v>636</v>
      </c>
      <c r="B362" s="70" t="s">
        <v>645</v>
      </c>
      <c r="C362" s="66" t="s">
        <v>1253</v>
      </c>
      <c r="D362" s="66" t="s">
        <v>46</v>
      </c>
      <c r="E362" s="64" t="s">
        <v>1264</v>
      </c>
      <c r="F362" s="71" t="s">
        <v>818</v>
      </c>
      <c r="G362" s="67"/>
      <c r="H362" s="65">
        <v>61</v>
      </c>
      <c r="I362" s="66">
        <v>61</v>
      </c>
      <c r="J362" s="65" t="s">
        <v>324</v>
      </c>
      <c r="K362" s="65" t="s">
        <v>246</v>
      </c>
      <c r="L362" s="72" t="s">
        <v>244</v>
      </c>
      <c r="M362" s="72" t="s">
        <v>297</v>
      </c>
      <c r="N362" s="67"/>
      <c r="O362" s="72" t="s">
        <v>949</v>
      </c>
      <c r="P362" s="68" t="s">
        <v>952</v>
      </c>
      <c r="Q362" s="67" t="s">
        <v>1201</v>
      </c>
      <c r="R362" s="68" t="s">
        <v>1253</v>
      </c>
      <c r="S362" s="72" t="s">
        <v>46</v>
      </c>
      <c r="T362" s="68" t="s">
        <v>1264</v>
      </c>
      <c r="U362" s="67"/>
    </row>
    <row r="363" spans="1:24" s="69" customFormat="1" ht="13.15" customHeight="1" x14ac:dyDescent="0.2">
      <c r="A363" s="63" t="s">
        <v>636</v>
      </c>
      <c r="B363" s="70" t="s">
        <v>646</v>
      </c>
      <c r="C363" s="66" t="s">
        <v>1291</v>
      </c>
      <c r="D363" s="66" t="s">
        <v>162</v>
      </c>
      <c r="E363" s="64" t="s">
        <v>1264</v>
      </c>
      <c r="F363" s="71" t="s">
        <v>818</v>
      </c>
      <c r="G363" s="67"/>
      <c r="H363" s="65">
        <v>23</v>
      </c>
      <c r="I363" s="66">
        <v>56</v>
      </c>
      <c r="J363" s="65" t="s">
        <v>324</v>
      </c>
      <c r="K363" s="65" t="s">
        <v>245</v>
      </c>
      <c r="L363" s="72" t="s">
        <v>244</v>
      </c>
      <c r="M363" s="72" t="s">
        <v>297</v>
      </c>
      <c r="N363" s="67"/>
      <c r="O363" s="72" t="s">
        <v>949</v>
      </c>
      <c r="P363" s="68" t="s">
        <v>300</v>
      </c>
      <c r="Q363" s="67" t="s">
        <v>954</v>
      </c>
      <c r="R363" s="68" t="s">
        <v>1291</v>
      </c>
      <c r="S363" s="72" t="s">
        <v>162</v>
      </c>
      <c r="T363" s="68" t="s">
        <v>1264</v>
      </c>
      <c r="U363" s="67"/>
    </row>
    <row r="364" spans="1:24" s="69" customFormat="1" ht="13.15" customHeight="1" x14ac:dyDescent="0.2">
      <c r="A364" s="63" t="s">
        <v>636</v>
      </c>
      <c r="B364" s="140" t="s">
        <v>27</v>
      </c>
      <c r="C364" s="66" t="s">
        <v>1257</v>
      </c>
      <c r="D364" s="66" t="s">
        <v>1302</v>
      </c>
      <c r="E364" s="64" t="s">
        <v>1264</v>
      </c>
      <c r="F364" s="71" t="s">
        <v>818</v>
      </c>
      <c r="G364" s="143" t="s">
        <v>26</v>
      </c>
      <c r="H364" s="65">
        <v>15</v>
      </c>
      <c r="I364" s="66">
        <v>342</v>
      </c>
      <c r="J364" s="65" t="s">
        <v>324</v>
      </c>
      <c r="K364" s="65" t="s">
        <v>246</v>
      </c>
      <c r="L364" s="72" t="s">
        <v>244</v>
      </c>
      <c r="M364" s="72" t="s">
        <v>297</v>
      </c>
      <c r="N364" s="67"/>
      <c r="O364" s="72" t="s">
        <v>949</v>
      </c>
      <c r="P364" s="68" t="s">
        <v>300</v>
      </c>
      <c r="Q364" s="67" t="s">
        <v>303</v>
      </c>
      <c r="R364" s="68" t="s">
        <v>1257</v>
      </c>
      <c r="S364" s="72" t="s">
        <v>1302</v>
      </c>
      <c r="T364" s="68" t="s">
        <v>1264</v>
      </c>
      <c r="U364" s="67"/>
      <c r="V364" s="68"/>
      <c r="X364" s="68"/>
    </row>
    <row r="365" spans="1:24" s="69" customFormat="1" ht="13.15" customHeight="1" x14ac:dyDescent="0.2">
      <c r="A365" s="63" t="s">
        <v>636</v>
      </c>
      <c r="B365" s="70" t="s">
        <v>647</v>
      </c>
      <c r="C365" s="66" t="s">
        <v>1253</v>
      </c>
      <c r="D365" s="66" t="s">
        <v>46</v>
      </c>
      <c r="E365" s="64" t="s">
        <v>1264</v>
      </c>
      <c r="F365" s="71" t="s">
        <v>818</v>
      </c>
      <c r="G365" s="67"/>
      <c r="H365" s="65">
        <v>161</v>
      </c>
      <c r="I365" s="66">
        <v>161</v>
      </c>
      <c r="J365" s="65" t="s">
        <v>324</v>
      </c>
      <c r="K365" s="65" t="s">
        <v>246</v>
      </c>
      <c r="L365" s="72" t="s">
        <v>244</v>
      </c>
      <c r="M365" s="72" t="s">
        <v>297</v>
      </c>
      <c r="N365" s="67"/>
      <c r="O365" s="72" t="s">
        <v>949</v>
      </c>
      <c r="P365" s="68" t="s">
        <v>952</v>
      </c>
      <c r="Q365" s="67" t="s">
        <v>1201</v>
      </c>
      <c r="R365" s="68" t="s">
        <v>1253</v>
      </c>
      <c r="S365" s="72" t="s">
        <v>46</v>
      </c>
      <c r="T365" s="68" t="s">
        <v>1264</v>
      </c>
      <c r="U365" s="67"/>
    </row>
    <row r="366" spans="1:24" s="69" customFormat="1" ht="13.15" customHeight="1" x14ac:dyDescent="0.2">
      <c r="A366" s="63" t="s">
        <v>636</v>
      </c>
      <c r="B366" s="140" t="s">
        <v>29</v>
      </c>
      <c r="C366" s="66" t="s">
        <v>140</v>
      </c>
      <c r="D366" s="66" t="s">
        <v>798</v>
      </c>
      <c r="E366" s="64" t="s">
        <v>328</v>
      </c>
      <c r="F366" s="71" t="s">
        <v>818</v>
      </c>
      <c r="G366" s="143" t="s">
        <v>916</v>
      </c>
      <c r="H366" s="65">
        <v>112</v>
      </c>
      <c r="I366" s="66">
        <v>917</v>
      </c>
      <c r="J366" s="65" t="s">
        <v>324</v>
      </c>
      <c r="K366" s="139" t="s">
        <v>245</v>
      </c>
      <c r="L366" s="72" t="s">
        <v>244</v>
      </c>
      <c r="M366" s="72" t="s">
        <v>297</v>
      </c>
      <c r="N366" s="67"/>
      <c r="O366" s="72" t="s">
        <v>949</v>
      </c>
      <c r="P366" s="68" t="s">
        <v>300</v>
      </c>
      <c r="Q366" s="67" t="s">
        <v>958</v>
      </c>
      <c r="R366" s="68" t="s">
        <v>140</v>
      </c>
      <c r="S366" s="72" t="s">
        <v>798</v>
      </c>
      <c r="T366" s="68" t="s">
        <v>328</v>
      </c>
      <c r="U366" s="67"/>
      <c r="V366" s="69" t="s">
        <v>1023</v>
      </c>
      <c r="W366" s="158" t="s">
        <v>1024</v>
      </c>
    </row>
    <row r="367" spans="1:24" s="69" customFormat="1" ht="13.15" customHeight="1" x14ac:dyDescent="0.2">
      <c r="A367" s="63" t="s">
        <v>636</v>
      </c>
      <c r="B367" s="70" t="s">
        <v>648</v>
      </c>
      <c r="C367" s="66" t="s">
        <v>1253</v>
      </c>
      <c r="D367" s="66" t="s">
        <v>1277</v>
      </c>
      <c r="E367" s="64" t="s">
        <v>330</v>
      </c>
      <c r="F367" s="71" t="s">
        <v>818</v>
      </c>
      <c r="G367" s="67"/>
      <c r="H367" s="65">
        <v>63</v>
      </c>
      <c r="I367" s="66">
        <v>63</v>
      </c>
      <c r="J367" s="65" t="s">
        <v>324</v>
      </c>
      <c r="K367" s="65" t="s">
        <v>246</v>
      </c>
      <c r="L367" s="72" t="s">
        <v>244</v>
      </c>
      <c r="M367" s="72" t="s">
        <v>297</v>
      </c>
      <c r="N367" s="67"/>
      <c r="O367" s="72" t="s">
        <v>949</v>
      </c>
      <c r="P367" s="68" t="s">
        <v>952</v>
      </c>
      <c r="Q367" s="67" t="s">
        <v>1201</v>
      </c>
      <c r="R367" s="68" t="s">
        <v>1253</v>
      </c>
      <c r="S367" s="72" t="s">
        <v>1277</v>
      </c>
      <c r="T367" s="68" t="s">
        <v>330</v>
      </c>
      <c r="U367" s="67"/>
    </row>
    <row r="368" spans="1:24" s="69" customFormat="1" ht="13.15" customHeight="1" x14ac:dyDescent="0.2">
      <c r="A368" s="63" t="s">
        <v>649</v>
      </c>
      <c r="B368" s="70" t="s">
        <v>695</v>
      </c>
      <c r="C368" s="66" t="s">
        <v>1270</v>
      </c>
      <c r="D368" s="66" t="s">
        <v>163</v>
      </c>
      <c r="E368" s="64" t="s">
        <v>328</v>
      </c>
      <c r="F368" s="71" t="s">
        <v>76</v>
      </c>
      <c r="G368" s="67" t="s">
        <v>855</v>
      </c>
      <c r="H368" s="221">
        <v>147</v>
      </c>
      <c r="I368" s="220">
        <v>418</v>
      </c>
      <c r="J368" s="65" t="s">
        <v>324</v>
      </c>
      <c r="K368" s="139" t="s">
        <v>245</v>
      </c>
      <c r="L368" s="72" t="s">
        <v>161</v>
      </c>
      <c r="M368" s="72" t="s">
        <v>297</v>
      </c>
      <c r="N368" s="67"/>
      <c r="O368" s="72" t="s">
        <v>949</v>
      </c>
      <c r="P368" s="68" t="s">
        <v>300</v>
      </c>
      <c r="Q368" s="67" t="s">
        <v>959</v>
      </c>
      <c r="R368" s="68" t="s">
        <v>1270</v>
      </c>
      <c r="S368" s="72" t="s">
        <v>75</v>
      </c>
      <c r="T368" s="68" t="s">
        <v>328</v>
      </c>
      <c r="U368" s="67"/>
      <c r="V368" s="69" t="s">
        <v>360</v>
      </c>
      <c r="W368" s="158" t="s">
        <v>361</v>
      </c>
    </row>
    <row r="369" spans="1:23" s="69" customFormat="1" ht="13.15" customHeight="1" x14ac:dyDescent="0.2">
      <c r="A369" s="63" t="s">
        <v>649</v>
      </c>
      <c r="B369" s="70" t="s">
        <v>696</v>
      </c>
      <c r="C369" s="66" t="s">
        <v>1270</v>
      </c>
      <c r="D369" s="66" t="s">
        <v>163</v>
      </c>
      <c r="E369" s="64" t="s">
        <v>328</v>
      </c>
      <c r="F369" s="71" t="s">
        <v>76</v>
      </c>
      <c r="G369" s="67" t="s">
        <v>855</v>
      </c>
      <c r="H369" s="221"/>
      <c r="I369" s="220"/>
      <c r="J369" s="65" t="s">
        <v>324</v>
      </c>
      <c r="K369" s="139" t="s">
        <v>245</v>
      </c>
      <c r="L369" s="72" t="s">
        <v>161</v>
      </c>
      <c r="M369" s="72" t="s">
        <v>297</v>
      </c>
      <c r="N369" s="67"/>
      <c r="O369" s="72" t="s">
        <v>949</v>
      </c>
      <c r="P369" s="68" t="s">
        <v>300</v>
      </c>
      <c r="Q369" s="67" t="s">
        <v>959</v>
      </c>
      <c r="R369" s="68" t="s">
        <v>1270</v>
      </c>
      <c r="S369" s="72" t="s">
        <v>75</v>
      </c>
      <c r="T369" s="68" t="s">
        <v>328</v>
      </c>
      <c r="U369" s="67"/>
    </row>
    <row r="370" spans="1:23" s="69" customFormat="1" ht="13.15" customHeight="1" x14ac:dyDescent="0.2">
      <c r="A370" s="63" t="s">
        <v>649</v>
      </c>
      <c r="B370" s="70" t="s">
        <v>344</v>
      </c>
      <c r="C370" s="66" t="s">
        <v>1253</v>
      </c>
      <c r="D370" s="66" t="s">
        <v>1277</v>
      </c>
      <c r="E370" s="64" t="s">
        <v>330</v>
      </c>
      <c r="F370" s="71" t="s">
        <v>1278</v>
      </c>
      <c r="G370" s="67"/>
      <c r="H370" s="65">
        <v>25</v>
      </c>
      <c r="I370" s="66">
        <v>25</v>
      </c>
      <c r="J370" s="65" t="s">
        <v>324</v>
      </c>
      <c r="K370" s="65" t="s">
        <v>246</v>
      </c>
      <c r="L370" s="72" t="s">
        <v>161</v>
      </c>
      <c r="M370" s="72" t="s">
        <v>297</v>
      </c>
      <c r="N370" s="67"/>
      <c r="O370" s="72" t="s">
        <v>949</v>
      </c>
      <c r="P370" s="68" t="s">
        <v>300</v>
      </c>
      <c r="Q370" s="67" t="s">
        <v>969</v>
      </c>
      <c r="R370" s="68" t="s">
        <v>1253</v>
      </c>
      <c r="S370" s="72" t="s">
        <v>1277</v>
      </c>
      <c r="T370" s="68" t="s">
        <v>330</v>
      </c>
      <c r="U370" s="67"/>
    </row>
    <row r="371" spans="1:23" s="69" customFormat="1" ht="13.15" customHeight="1" x14ac:dyDescent="0.2">
      <c r="A371" s="63" t="s">
        <v>649</v>
      </c>
      <c r="B371" s="70" t="s">
        <v>650</v>
      </c>
      <c r="C371" s="66" t="s">
        <v>1270</v>
      </c>
      <c r="D371" s="66" t="s">
        <v>166</v>
      </c>
      <c r="E371" s="64" t="s">
        <v>328</v>
      </c>
      <c r="F371" s="71" t="s">
        <v>1272</v>
      </c>
      <c r="G371" s="67" t="s">
        <v>856</v>
      </c>
      <c r="H371" s="65">
        <v>190</v>
      </c>
      <c r="I371" s="66">
        <v>190</v>
      </c>
      <c r="J371" s="65" t="s">
        <v>324</v>
      </c>
      <c r="K371" s="65" t="s">
        <v>246</v>
      </c>
      <c r="L371" s="72" t="s">
        <v>161</v>
      </c>
      <c r="M371" s="72" t="s">
        <v>297</v>
      </c>
      <c r="N371" s="67"/>
      <c r="O371" s="72" t="s">
        <v>949</v>
      </c>
      <c r="P371" s="68" t="s">
        <v>300</v>
      </c>
      <c r="Q371" s="67" t="s">
        <v>969</v>
      </c>
      <c r="R371" s="68" t="s">
        <v>1270</v>
      </c>
      <c r="S371" s="58" t="s">
        <v>166</v>
      </c>
      <c r="T371" s="68" t="s">
        <v>328</v>
      </c>
      <c r="U371" s="67"/>
    </row>
    <row r="372" spans="1:23" s="69" customFormat="1" ht="13.15" customHeight="1" x14ac:dyDescent="0.2">
      <c r="A372" s="63" t="s">
        <v>649</v>
      </c>
      <c r="B372" s="70" t="s">
        <v>345</v>
      </c>
      <c r="C372" s="66" t="s">
        <v>1253</v>
      </c>
      <c r="D372" s="66" t="s">
        <v>1277</v>
      </c>
      <c r="E372" s="64" t="s">
        <v>330</v>
      </c>
      <c r="F372" s="71" t="s">
        <v>1278</v>
      </c>
      <c r="G372" s="67"/>
      <c r="H372" s="65">
        <v>208</v>
      </c>
      <c r="I372" s="66">
        <v>208</v>
      </c>
      <c r="J372" s="65" t="s">
        <v>324</v>
      </c>
      <c r="K372" s="65" t="s">
        <v>246</v>
      </c>
      <c r="L372" s="72" t="s">
        <v>161</v>
      </c>
      <c r="M372" s="72" t="s">
        <v>297</v>
      </c>
      <c r="N372" s="67"/>
      <c r="O372" s="72" t="s">
        <v>949</v>
      </c>
      <c r="P372" s="68" t="s">
        <v>300</v>
      </c>
      <c r="Q372" s="67" t="s">
        <v>969</v>
      </c>
      <c r="R372" s="68" t="s">
        <v>1253</v>
      </c>
      <c r="S372" s="72" t="s">
        <v>1277</v>
      </c>
      <c r="T372" s="68" t="s">
        <v>330</v>
      </c>
      <c r="U372" s="67"/>
    </row>
    <row r="373" spans="1:23" s="69" customFormat="1" ht="13.15" customHeight="1" x14ac:dyDescent="0.2">
      <c r="A373" s="63" t="s">
        <v>649</v>
      </c>
      <c r="B373" s="70" t="s">
        <v>651</v>
      </c>
      <c r="C373" s="66" t="s">
        <v>1253</v>
      </c>
      <c r="D373" s="66" t="s">
        <v>1277</v>
      </c>
      <c r="E373" s="64" t="s">
        <v>330</v>
      </c>
      <c r="F373" s="71" t="s">
        <v>820</v>
      </c>
      <c r="G373" s="67"/>
      <c r="H373" s="65">
        <v>569</v>
      </c>
      <c r="I373" s="66">
        <v>569</v>
      </c>
      <c r="J373" s="65" t="s">
        <v>324</v>
      </c>
      <c r="K373" s="65" t="s">
        <v>246</v>
      </c>
      <c r="L373" s="72" t="s">
        <v>161</v>
      </c>
      <c r="M373" s="72" t="s">
        <v>297</v>
      </c>
      <c r="N373" s="67"/>
      <c r="O373" s="72" t="s">
        <v>949</v>
      </c>
      <c r="P373" s="68" t="s">
        <v>305</v>
      </c>
      <c r="Q373" s="67" t="s">
        <v>1181</v>
      </c>
      <c r="R373" s="68" t="s">
        <v>1253</v>
      </c>
      <c r="S373" s="72" t="s">
        <v>1277</v>
      </c>
      <c r="T373" s="68" t="s">
        <v>330</v>
      </c>
      <c r="U373" s="67"/>
      <c r="V373" s="69" t="s">
        <v>1027</v>
      </c>
      <c r="W373" s="158" t="s">
        <v>1028</v>
      </c>
    </row>
    <row r="374" spans="1:23" s="69" customFormat="1" ht="13.15" customHeight="1" x14ac:dyDescent="0.2">
      <c r="A374" s="63" t="s">
        <v>649</v>
      </c>
      <c r="B374" s="70" t="s">
        <v>652</v>
      </c>
      <c r="C374" s="66" t="s">
        <v>1253</v>
      </c>
      <c r="D374" s="66" t="s">
        <v>1277</v>
      </c>
      <c r="E374" s="64" t="s">
        <v>330</v>
      </c>
      <c r="F374" s="71" t="s">
        <v>1278</v>
      </c>
      <c r="G374" s="67"/>
      <c r="H374" s="65">
        <f>384+182</f>
        <v>566</v>
      </c>
      <c r="I374" s="66">
        <v>566</v>
      </c>
      <c r="J374" s="65" t="s">
        <v>324</v>
      </c>
      <c r="K374" s="65" t="s">
        <v>246</v>
      </c>
      <c r="L374" s="72" t="s">
        <v>161</v>
      </c>
      <c r="M374" s="72" t="s">
        <v>297</v>
      </c>
      <c r="N374" s="67"/>
      <c r="O374" s="72" t="s">
        <v>949</v>
      </c>
      <c r="P374" s="68" t="s">
        <v>305</v>
      </c>
      <c r="Q374" s="67" t="s">
        <v>1181</v>
      </c>
      <c r="R374" s="68" t="s">
        <v>1253</v>
      </c>
      <c r="S374" s="72" t="s">
        <v>1277</v>
      </c>
      <c r="T374" s="68" t="s">
        <v>330</v>
      </c>
      <c r="U374" s="67"/>
    </row>
    <row r="375" spans="1:23" s="69" customFormat="1" ht="13.15" customHeight="1" x14ac:dyDescent="0.2">
      <c r="A375" s="63" t="s">
        <v>649</v>
      </c>
      <c r="B375" s="70" t="s">
        <v>653</v>
      </c>
      <c r="C375" s="66" t="s">
        <v>1270</v>
      </c>
      <c r="D375" s="66" t="s">
        <v>166</v>
      </c>
      <c r="E375" s="64" t="s">
        <v>328</v>
      </c>
      <c r="F375" s="71" t="s">
        <v>1272</v>
      </c>
      <c r="G375" s="67" t="s">
        <v>857</v>
      </c>
      <c r="H375" s="65"/>
      <c r="I375" s="66"/>
      <c r="J375" s="65" t="s">
        <v>324</v>
      </c>
      <c r="K375" s="65" t="s">
        <v>246</v>
      </c>
      <c r="L375" s="72" t="s">
        <v>161</v>
      </c>
      <c r="M375" s="72" t="s">
        <v>297</v>
      </c>
      <c r="N375" s="67"/>
      <c r="O375" s="72" t="s">
        <v>949</v>
      </c>
      <c r="P375" s="68"/>
      <c r="Q375" s="67"/>
      <c r="R375" s="68" t="s">
        <v>1270</v>
      </c>
      <c r="S375" s="58" t="s">
        <v>166</v>
      </c>
      <c r="T375" s="68" t="s">
        <v>328</v>
      </c>
      <c r="U375" s="67"/>
    </row>
    <row r="376" spans="1:23" s="69" customFormat="1" ht="13.15" customHeight="1" x14ac:dyDescent="0.2">
      <c r="A376" s="63" t="s">
        <v>649</v>
      </c>
      <c r="B376" s="70" t="s">
        <v>654</v>
      </c>
      <c r="C376" s="66" t="s">
        <v>1270</v>
      </c>
      <c r="D376" s="66" t="s">
        <v>166</v>
      </c>
      <c r="E376" s="64" t="s">
        <v>328</v>
      </c>
      <c r="F376" s="71" t="s">
        <v>1272</v>
      </c>
      <c r="G376" s="67" t="s">
        <v>858</v>
      </c>
      <c r="H376" s="65"/>
      <c r="I376" s="66"/>
      <c r="J376" s="65" t="s">
        <v>324</v>
      </c>
      <c r="K376" s="65" t="s">
        <v>246</v>
      </c>
      <c r="L376" s="72" t="s">
        <v>161</v>
      </c>
      <c r="M376" s="72" t="s">
        <v>297</v>
      </c>
      <c r="N376" s="67"/>
      <c r="O376" s="72" t="s">
        <v>949</v>
      </c>
      <c r="P376" s="68"/>
      <c r="Q376" s="67"/>
      <c r="R376" s="68" t="s">
        <v>1270</v>
      </c>
      <c r="S376" s="58" t="s">
        <v>166</v>
      </c>
      <c r="T376" s="68" t="s">
        <v>328</v>
      </c>
      <c r="U376" s="67"/>
    </row>
    <row r="377" spans="1:23" s="69" customFormat="1" ht="13.15" customHeight="1" x14ac:dyDescent="0.2">
      <c r="A377" s="63" t="s">
        <v>655</v>
      </c>
      <c r="B377" s="70" t="s">
        <v>656</v>
      </c>
      <c r="C377" s="66" t="s">
        <v>1291</v>
      </c>
      <c r="D377" s="66" t="s">
        <v>162</v>
      </c>
      <c r="E377" s="64" t="s">
        <v>1264</v>
      </c>
      <c r="F377" s="71" t="s">
        <v>821</v>
      </c>
      <c r="G377" s="67"/>
      <c r="H377" s="65">
        <v>50</v>
      </c>
      <c r="I377" s="66">
        <v>75</v>
      </c>
      <c r="J377" s="65" t="s">
        <v>324</v>
      </c>
      <c r="K377" s="65" t="s">
        <v>245</v>
      </c>
      <c r="L377" s="72" t="s">
        <v>161</v>
      </c>
      <c r="M377" s="72" t="s">
        <v>297</v>
      </c>
      <c r="N377" s="67"/>
      <c r="O377" s="72" t="s">
        <v>949</v>
      </c>
      <c r="P377" s="68" t="s">
        <v>300</v>
      </c>
      <c r="Q377" s="67" t="s">
        <v>970</v>
      </c>
      <c r="R377" s="68" t="s">
        <v>1291</v>
      </c>
      <c r="S377" s="72" t="s">
        <v>162</v>
      </c>
      <c r="T377" s="68" t="s">
        <v>1264</v>
      </c>
      <c r="U377" s="67"/>
    </row>
    <row r="378" spans="1:23" s="69" customFormat="1" ht="13.15" customHeight="1" x14ac:dyDescent="0.2">
      <c r="A378" s="63" t="s">
        <v>655</v>
      </c>
      <c r="B378" s="70" t="s">
        <v>657</v>
      </c>
      <c r="C378" s="66" t="s">
        <v>1253</v>
      </c>
      <c r="D378" s="66" t="s">
        <v>46</v>
      </c>
      <c r="E378" s="64" t="s">
        <v>1264</v>
      </c>
      <c r="F378" s="147" t="s">
        <v>1278</v>
      </c>
      <c r="G378" s="67"/>
      <c r="H378" s="65">
        <v>52</v>
      </c>
      <c r="I378" s="66">
        <v>52</v>
      </c>
      <c r="J378" s="65" t="s">
        <v>324</v>
      </c>
      <c r="K378" s="65" t="s">
        <v>246</v>
      </c>
      <c r="L378" s="72" t="s">
        <v>161</v>
      </c>
      <c r="M378" s="72" t="s">
        <v>297</v>
      </c>
      <c r="N378" s="67"/>
      <c r="O378" s="72" t="s">
        <v>949</v>
      </c>
      <c r="P378" s="68" t="s">
        <v>305</v>
      </c>
      <c r="Q378" s="67" t="s">
        <v>1181</v>
      </c>
      <c r="R378" s="68" t="s">
        <v>1253</v>
      </c>
      <c r="S378" s="72" t="s">
        <v>46</v>
      </c>
      <c r="T378" s="68" t="s">
        <v>1264</v>
      </c>
      <c r="U378" s="67"/>
    </row>
    <row r="379" spans="1:23" s="69" customFormat="1" ht="13.15" customHeight="1" x14ac:dyDescent="0.2">
      <c r="A379" s="63" t="s">
        <v>655</v>
      </c>
      <c r="B379" s="140" t="s">
        <v>203</v>
      </c>
      <c r="C379" s="141" t="s">
        <v>1291</v>
      </c>
      <c r="D379" s="141" t="s">
        <v>1292</v>
      </c>
      <c r="E379" s="141" t="s">
        <v>94</v>
      </c>
      <c r="F379" s="147" t="s">
        <v>1307</v>
      </c>
      <c r="G379" s="67"/>
      <c r="H379" s="221">
        <v>81</v>
      </c>
      <c r="I379" s="220">
        <v>103</v>
      </c>
      <c r="J379" s="65" t="s">
        <v>324</v>
      </c>
      <c r="K379" s="65" t="s">
        <v>245</v>
      </c>
      <c r="L379" s="72" t="s">
        <v>161</v>
      </c>
      <c r="M379" s="72" t="s">
        <v>716</v>
      </c>
      <c r="N379" s="64" t="s">
        <v>327</v>
      </c>
      <c r="O379" s="72" t="s">
        <v>949</v>
      </c>
      <c r="P379" s="68" t="s">
        <v>304</v>
      </c>
      <c r="Q379" s="67" t="s">
        <v>1182</v>
      </c>
      <c r="R379" s="68" t="s">
        <v>717</v>
      </c>
      <c r="S379" s="68" t="s">
        <v>717</v>
      </c>
      <c r="T379" s="72" t="s">
        <v>1264</v>
      </c>
      <c r="U379" s="67"/>
      <c r="V379" s="69" t="s">
        <v>1029</v>
      </c>
      <c r="W379" s="158" t="s">
        <v>1030</v>
      </c>
    </row>
    <row r="380" spans="1:23" s="69" customFormat="1" ht="13.15" customHeight="1" x14ac:dyDescent="0.2">
      <c r="A380" s="63" t="s">
        <v>655</v>
      </c>
      <c r="B380" s="70" t="s">
        <v>658</v>
      </c>
      <c r="C380" s="141" t="s">
        <v>1291</v>
      </c>
      <c r="D380" s="141" t="s">
        <v>1292</v>
      </c>
      <c r="E380" s="141" t="s">
        <v>94</v>
      </c>
      <c r="F380" s="147" t="s">
        <v>1307</v>
      </c>
      <c r="G380" s="67" t="s">
        <v>859</v>
      </c>
      <c r="H380" s="221"/>
      <c r="I380" s="220"/>
      <c r="J380" s="65" t="s">
        <v>324</v>
      </c>
      <c r="K380" s="65" t="s">
        <v>245</v>
      </c>
      <c r="L380" s="72" t="s">
        <v>161</v>
      </c>
      <c r="M380" s="72" t="s">
        <v>716</v>
      </c>
      <c r="N380" s="64" t="s">
        <v>327</v>
      </c>
      <c r="O380" s="72" t="s">
        <v>949</v>
      </c>
      <c r="P380" s="68"/>
      <c r="Q380" s="67"/>
      <c r="R380" s="68" t="s">
        <v>717</v>
      </c>
      <c r="S380" s="68" t="s">
        <v>717</v>
      </c>
      <c r="T380" s="72" t="s">
        <v>328</v>
      </c>
      <c r="U380" s="67"/>
      <c r="V380" s="69" t="s">
        <v>1031</v>
      </c>
      <c r="W380" s="158" t="s">
        <v>1041</v>
      </c>
    </row>
    <row r="381" spans="1:23" s="69" customFormat="1" ht="13.15" customHeight="1" x14ac:dyDescent="0.2">
      <c r="A381" s="63" t="s">
        <v>655</v>
      </c>
      <c r="B381" s="70" t="s">
        <v>659</v>
      </c>
      <c r="C381" s="141" t="s">
        <v>1291</v>
      </c>
      <c r="D381" s="141" t="s">
        <v>1292</v>
      </c>
      <c r="E381" s="141" t="s">
        <v>94</v>
      </c>
      <c r="F381" s="147" t="s">
        <v>1307</v>
      </c>
      <c r="G381" s="67" t="s">
        <v>860</v>
      </c>
      <c r="H381" s="221"/>
      <c r="I381" s="220"/>
      <c r="J381" s="65" t="s">
        <v>324</v>
      </c>
      <c r="K381" s="65" t="s">
        <v>245</v>
      </c>
      <c r="L381" s="72" t="s">
        <v>161</v>
      </c>
      <c r="M381" s="72" t="s">
        <v>716</v>
      </c>
      <c r="N381" s="64" t="s">
        <v>327</v>
      </c>
      <c r="O381" s="72" t="s">
        <v>949</v>
      </c>
      <c r="P381" s="68"/>
      <c r="Q381" s="67"/>
      <c r="R381" s="68" t="s">
        <v>717</v>
      </c>
      <c r="S381" s="68" t="s">
        <v>717</v>
      </c>
      <c r="T381" s="72" t="s">
        <v>328</v>
      </c>
      <c r="U381" s="67"/>
    </row>
    <row r="382" spans="1:23" s="69" customFormat="1" ht="13.15" customHeight="1" x14ac:dyDescent="0.2">
      <c r="A382" s="63" t="s">
        <v>655</v>
      </c>
      <c r="B382" s="70" t="s">
        <v>660</v>
      </c>
      <c r="C382" s="141" t="s">
        <v>1291</v>
      </c>
      <c r="D382" s="141" t="s">
        <v>1292</v>
      </c>
      <c r="E382" s="141" t="s">
        <v>94</v>
      </c>
      <c r="F382" s="147" t="s">
        <v>1307</v>
      </c>
      <c r="G382" s="67" t="s">
        <v>861</v>
      </c>
      <c r="H382" s="221"/>
      <c r="I382" s="220"/>
      <c r="J382" s="65" t="s">
        <v>324</v>
      </c>
      <c r="K382" s="65" t="s">
        <v>245</v>
      </c>
      <c r="L382" s="72" t="s">
        <v>161</v>
      </c>
      <c r="M382" s="72" t="s">
        <v>716</v>
      </c>
      <c r="N382" s="64" t="s">
        <v>327</v>
      </c>
      <c r="O382" s="72" t="s">
        <v>949</v>
      </c>
      <c r="P382" s="68"/>
      <c r="Q382" s="67"/>
      <c r="R382" s="68" t="s">
        <v>717</v>
      </c>
      <c r="S382" s="68" t="s">
        <v>717</v>
      </c>
      <c r="T382" s="72" t="s">
        <v>328</v>
      </c>
      <c r="U382" s="67"/>
    </row>
    <row r="383" spans="1:23" s="69" customFormat="1" ht="13.15" customHeight="1" x14ac:dyDescent="0.2">
      <c r="A383" s="63" t="s">
        <v>655</v>
      </c>
      <c r="B383" s="70" t="s">
        <v>661</v>
      </c>
      <c r="C383" s="141" t="s">
        <v>1291</v>
      </c>
      <c r="D383" s="141" t="s">
        <v>1292</v>
      </c>
      <c r="E383" s="141" t="s">
        <v>94</v>
      </c>
      <c r="F383" s="147" t="s">
        <v>1307</v>
      </c>
      <c r="G383" s="67" t="s">
        <v>862</v>
      </c>
      <c r="H383" s="221"/>
      <c r="I383" s="220"/>
      <c r="J383" s="65" t="s">
        <v>324</v>
      </c>
      <c r="K383" s="65" t="s">
        <v>245</v>
      </c>
      <c r="L383" s="72" t="s">
        <v>161</v>
      </c>
      <c r="M383" s="72" t="s">
        <v>716</v>
      </c>
      <c r="N383" s="64" t="s">
        <v>327</v>
      </c>
      <c r="O383" s="72" t="s">
        <v>949</v>
      </c>
      <c r="P383" s="68"/>
      <c r="Q383" s="67"/>
      <c r="R383" s="68" t="s">
        <v>717</v>
      </c>
      <c r="S383" s="68" t="s">
        <v>717</v>
      </c>
      <c r="T383" s="72" t="s">
        <v>328</v>
      </c>
      <c r="U383" s="67"/>
    </row>
    <row r="384" spans="1:23" s="69" customFormat="1" ht="13.15" customHeight="1" x14ac:dyDescent="0.2">
      <c r="A384" s="179" t="s">
        <v>655</v>
      </c>
      <c r="B384" s="178" t="s">
        <v>485</v>
      </c>
      <c r="C384" s="180" t="s">
        <v>1291</v>
      </c>
      <c r="D384" s="180" t="s">
        <v>1292</v>
      </c>
      <c r="E384" s="181" t="s">
        <v>94</v>
      </c>
      <c r="F384" s="177" t="s">
        <v>1307</v>
      </c>
      <c r="G384" s="183" t="s">
        <v>486</v>
      </c>
      <c r="H384" s="182"/>
      <c r="I384" s="180"/>
      <c r="J384" s="182" t="s">
        <v>324</v>
      </c>
      <c r="K384" s="182" t="s">
        <v>245</v>
      </c>
      <c r="L384" s="184" t="s">
        <v>161</v>
      </c>
      <c r="M384" s="180" t="s">
        <v>716</v>
      </c>
      <c r="N384" s="183" t="s">
        <v>327</v>
      </c>
      <c r="O384" s="174" t="s">
        <v>949</v>
      </c>
      <c r="P384" s="174"/>
      <c r="Q384" s="183"/>
      <c r="R384" s="180" t="s">
        <v>717</v>
      </c>
      <c r="S384" s="180" t="s">
        <v>717</v>
      </c>
      <c r="T384" s="174" t="s">
        <v>328</v>
      </c>
      <c r="U384" s="183"/>
      <c r="V384" s="175"/>
      <c r="W384" s="175"/>
    </row>
    <row r="385" spans="1:23" s="69" customFormat="1" ht="13.15" customHeight="1" x14ac:dyDescent="0.2">
      <c r="A385" s="63" t="s">
        <v>655</v>
      </c>
      <c r="B385" s="140" t="s">
        <v>201</v>
      </c>
      <c r="C385" s="141" t="s">
        <v>1291</v>
      </c>
      <c r="D385" s="141" t="s">
        <v>1292</v>
      </c>
      <c r="E385" s="141" t="s">
        <v>94</v>
      </c>
      <c r="F385" s="71" t="s">
        <v>1307</v>
      </c>
      <c r="G385" s="67"/>
      <c r="H385" s="221">
        <v>322</v>
      </c>
      <c r="I385" s="220">
        <v>870</v>
      </c>
      <c r="J385" s="65" t="s">
        <v>324</v>
      </c>
      <c r="K385" s="65" t="s">
        <v>245</v>
      </c>
      <c r="L385" s="72" t="s">
        <v>161</v>
      </c>
      <c r="M385" s="72" t="s">
        <v>716</v>
      </c>
      <c r="N385" s="64" t="s">
        <v>327</v>
      </c>
      <c r="O385" s="72" t="s">
        <v>949</v>
      </c>
      <c r="P385" s="68" t="s">
        <v>300</v>
      </c>
      <c r="Q385" s="67" t="s">
        <v>971</v>
      </c>
      <c r="R385" s="68" t="s">
        <v>717</v>
      </c>
      <c r="S385" s="68" t="s">
        <v>717</v>
      </c>
      <c r="T385" s="72" t="s">
        <v>1264</v>
      </c>
      <c r="U385" s="67"/>
    </row>
    <row r="386" spans="1:23" s="69" customFormat="1" ht="13.15" customHeight="1" x14ac:dyDescent="0.2">
      <c r="A386" s="63" t="s">
        <v>655</v>
      </c>
      <c r="B386" s="140" t="s">
        <v>202</v>
      </c>
      <c r="C386" s="141" t="s">
        <v>1291</v>
      </c>
      <c r="D386" s="141" t="s">
        <v>1292</v>
      </c>
      <c r="E386" s="141" t="s">
        <v>94</v>
      </c>
      <c r="F386" s="71" t="s">
        <v>1307</v>
      </c>
      <c r="G386" s="67"/>
      <c r="H386" s="221"/>
      <c r="I386" s="220"/>
      <c r="J386" s="65" t="s">
        <v>324</v>
      </c>
      <c r="K386" s="65" t="s">
        <v>245</v>
      </c>
      <c r="L386" s="72" t="s">
        <v>161</v>
      </c>
      <c r="M386" s="72" t="s">
        <v>716</v>
      </c>
      <c r="N386" s="64" t="s">
        <v>327</v>
      </c>
      <c r="O386" s="72" t="s">
        <v>973</v>
      </c>
      <c r="P386" s="68" t="s">
        <v>300</v>
      </c>
      <c r="Q386" s="143" t="s">
        <v>60</v>
      </c>
      <c r="R386" s="68" t="s">
        <v>717</v>
      </c>
      <c r="S386" s="68" t="s">
        <v>717</v>
      </c>
      <c r="T386" s="72" t="s">
        <v>328</v>
      </c>
      <c r="U386" s="67"/>
      <c r="V386" s="69" t="s">
        <v>1042</v>
      </c>
      <c r="W386" s="158" t="s">
        <v>1043</v>
      </c>
    </row>
    <row r="387" spans="1:23" s="69" customFormat="1" ht="13.15" customHeight="1" x14ac:dyDescent="0.2">
      <c r="A387" s="63" t="s">
        <v>662</v>
      </c>
      <c r="B387" s="70" t="s">
        <v>333</v>
      </c>
      <c r="C387" s="66" t="s">
        <v>1253</v>
      </c>
      <c r="D387" s="66" t="s">
        <v>1277</v>
      </c>
      <c r="E387" s="64" t="s">
        <v>330</v>
      </c>
      <c r="F387" s="71" t="s">
        <v>1278</v>
      </c>
      <c r="G387" s="67"/>
      <c r="H387" s="65">
        <v>209</v>
      </c>
      <c r="I387" s="66">
        <v>209</v>
      </c>
      <c r="J387" s="65" t="s">
        <v>324</v>
      </c>
      <c r="K387" s="65" t="s">
        <v>246</v>
      </c>
      <c r="L387" s="72" t="s">
        <v>161</v>
      </c>
      <c r="M387" s="72" t="s">
        <v>297</v>
      </c>
      <c r="N387" s="64"/>
      <c r="O387" s="72" t="s">
        <v>972</v>
      </c>
      <c r="P387" s="68" t="s">
        <v>305</v>
      </c>
      <c r="Q387" s="67" t="s">
        <v>1181</v>
      </c>
      <c r="R387" s="68" t="s">
        <v>1253</v>
      </c>
      <c r="S387" s="72" t="s">
        <v>1277</v>
      </c>
      <c r="T387" s="68" t="s">
        <v>330</v>
      </c>
      <c r="U387" s="67"/>
    </row>
    <row r="388" spans="1:23" s="69" customFormat="1" ht="13.15" customHeight="1" x14ac:dyDescent="0.2">
      <c r="A388" s="63" t="s">
        <v>662</v>
      </c>
      <c r="B388" s="70" t="s">
        <v>334</v>
      </c>
      <c r="C388" s="66" t="s">
        <v>1253</v>
      </c>
      <c r="D388" s="66" t="s">
        <v>1277</v>
      </c>
      <c r="E388" s="64" t="s">
        <v>330</v>
      </c>
      <c r="F388" s="71" t="s">
        <v>1278</v>
      </c>
      <c r="G388" s="67"/>
      <c r="H388" s="65">
        <v>101</v>
      </c>
      <c r="I388" s="66">
        <v>101</v>
      </c>
      <c r="J388" s="65" t="s">
        <v>324</v>
      </c>
      <c r="K388" s="65" t="s">
        <v>246</v>
      </c>
      <c r="L388" s="72" t="s">
        <v>161</v>
      </c>
      <c r="M388" s="72" t="s">
        <v>297</v>
      </c>
      <c r="N388" s="64"/>
      <c r="O388" s="72" t="s">
        <v>972</v>
      </c>
      <c r="P388" s="68" t="s">
        <v>305</v>
      </c>
      <c r="Q388" s="67" t="s">
        <v>1181</v>
      </c>
      <c r="R388" s="68" t="s">
        <v>1253</v>
      </c>
      <c r="S388" s="72" t="s">
        <v>1277</v>
      </c>
      <c r="T388" s="68" t="s">
        <v>330</v>
      </c>
      <c r="U388" s="67"/>
    </row>
    <row r="389" spans="1:23" s="69" customFormat="1" ht="13.15" customHeight="1" x14ac:dyDescent="0.2">
      <c r="A389" s="63" t="s">
        <v>662</v>
      </c>
      <c r="B389" s="70" t="s">
        <v>335</v>
      </c>
      <c r="C389" s="66" t="s">
        <v>1253</v>
      </c>
      <c r="D389" s="66" t="s">
        <v>1277</v>
      </c>
      <c r="E389" s="64" t="s">
        <v>330</v>
      </c>
      <c r="F389" s="71" t="s">
        <v>1278</v>
      </c>
      <c r="G389" s="67"/>
      <c r="H389" s="65">
        <v>94</v>
      </c>
      <c r="I389" s="66">
        <v>94</v>
      </c>
      <c r="J389" s="65" t="s">
        <v>324</v>
      </c>
      <c r="K389" s="65" t="s">
        <v>246</v>
      </c>
      <c r="L389" s="72" t="s">
        <v>161</v>
      </c>
      <c r="M389" s="72" t="s">
        <v>297</v>
      </c>
      <c r="N389" s="64"/>
      <c r="O389" s="72" t="s">
        <v>972</v>
      </c>
      <c r="P389" s="68" t="s">
        <v>305</v>
      </c>
      <c r="Q389" s="67" t="s">
        <v>1181</v>
      </c>
      <c r="R389" s="68" t="s">
        <v>1253</v>
      </c>
      <c r="S389" s="72" t="s">
        <v>1277</v>
      </c>
      <c r="T389" s="68" t="s">
        <v>330</v>
      </c>
      <c r="U389" s="67"/>
      <c r="V389" s="69" t="s">
        <v>391</v>
      </c>
      <c r="W389" s="158" t="s">
        <v>350</v>
      </c>
    </row>
    <row r="390" spans="1:23" s="69" customFormat="1" ht="13.15" customHeight="1" x14ac:dyDescent="0.2">
      <c r="A390" s="63" t="s">
        <v>662</v>
      </c>
      <c r="B390" s="70" t="s">
        <v>336</v>
      </c>
      <c r="C390" s="66" t="s">
        <v>1253</v>
      </c>
      <c r="D390" s="66" t="s">
        <v>1277</v>
      </c>
      <c r="E390" s="64" t="s">
        <v>330</v>
      </c>
      <c r="F390" s="71" t="s">
        <v>1278</v>
      </c>
      <c r="G390" s="67"/>
      <c r="H390" s="65">
        <v>114</v>
      </c>
      <c r="I390" s="66">
        <v>114</v>
      </c>
      <c r="J390" s="65" t="s">
        <v>324</v>
      </c>
      <c r="K390" s="65" t="s">
        <v>246</v>
      </c>
      <c r="L390" s="72" t="s">
        <v>161</v>
      </c>
      <c r="M390" s="72" t="s">
        <v>297</v>
      </c>
      <c r="N390" s="64"/>
      <c r="O390" s="72" t="s">
        <v>972</v>
      </c>
      <c r="P390" s="68" t="s">
        <v>305</v>
      </c>
      <c r="Q390" s="67" t="s">
        <v>1181</v>
      </c>
      <c r="R390" s="68" t="s">
        <v>1253</v>
      </c>
      <c r="S390" s="72" t="s">
        <v>1277</v>
      </c>
      <c r="T390" s="68" t="s">
        <v>330</v>
      </c>
      <c r="U390" s="67"/>
    </row>
    <row r="391" spans="1:23" s="69" customFormat="1" ht="13.15" customHeight="1" x14ac:dyDescent="0.2">
      <c r="A391" s="63" t="s">
        <v>662</v>
      </c>
      <c r="B391" s="70" t="s">
        <v>665</v>
      </c>
      <c r="C391" s="66" t="s">
        <v>1291</v>
      </c>
      <c r="D391" s="66" t="s">
        <v>109</v>
      </c>
      <c r="E391" s="64" t="s">
        <v>94</v>
      </c>
      <c r="F391" s="71" t="s">
        <v>1300</v>
      </c>
      <c r="G391" s="67" t="s">
        <v>863</v>
      </c>
      <c r="H391" s="65">
        <v>34</v>
      </c>
      <c r="I391" s="66">
        <v>177</v>
      </c>
      <c r="J391" s="65" t="s">
        <v>324</v>
      </c>
      <c r="K391" s="65" t="s">
        <v>245</v>
      </c>
      <c r="L391" s="72" t="s">
        <v>161</v>
      </c>
      <c r="M391" s="72" t="s">
        <v>297</v>
      </c>
      <c r="N391" s="67"/>
      <c r="O391" s="72" t="s">
        <v>972</v>
      </c>
      <c r="P391" s="68" t="s">
        <v>300</v>
      </c>
      <c r="Q391" s="67" t="s">
        <v>303</v>
      </c>
      <c r="R391" s="68" t="s">
        <v>1270</v>
      </c>
      <c r="S391" s="72" t="s">
        <v>75</v>
      </c>
      <c r="T391" s="68" t="s">
        <v>328</v>
      </c>
      <c r="U391" s="67"/>
    </row>
    <row r="392" spans="1:23" s="69" customFormat="1" ht="13.15" customHeight="1" x14ac:dyDescent="0.2">
      <c r="A392" s="63" t="s">
        <v>662</v>
      </c>
      <c r="B392" s="70" t="s">
        <v>337</v>
      </c>
      <c r="C392" s="66" t="s">
        <v>1253</v>
      </c>
      <c r="D392" s="66" t="s">
        <v>1277</v>
      </c>
      <c r="E392" s="64" t="s">
        <v>330</v>
      </c>
      <c r="F392" s="147" t="s">
        <v>736</v>
      </c>
      <c r="G392" s="67"/>
      <c r="H392" s="65">
        <v>76</v>
      </c>
      <c r="I392" s="66">
        <v>76</v>
      </c>
      <c r="J392" s="65" t="s">
        <v>324</v>
      </c>
      <c r="K392" s="65" t="s">
        <v>246</v>
      </c>
      <c r="L392" s="72" t="s">
        <v>161</v>
      </c>
      <c r="M392" s="72" t="s">
        <v>297</v>
      </c>
      <c r="N392" s="67"/>
      <c r="O392" s="72" t="s">
        <v>972</v>
      </c>
      <c r="P392" s="68" t="s">
        <v>305</v>
      </c>
      <c r="Q392" s="67" t="s">
        <v>1181</v>
      </c>
      <c r="R392" s="68" t="s">
        <v>1253</v>
      </c>
      <c r="S392" s="72" t="s">
        <v>1277</v>
      </c>
      <c r="T392" s="68" t="s">
        <v>330</v>
      </c>
      <c r="U392" s="67"/>
    </row>
    <row r="393" spans="1:23" s="69" customFormat="1" ht="13.15" customHeight="1" x14ac:dyDescent="0.2">
      <c r="A393" s="63" t="s">
        <v>662</v>
      </c>
      <c r="B393" s="70" t="s">
        <v>666</v>
      </c>
      <c r="C393" s="66" t="s">
        <v>1270</v>
      </c>
      <c r="D393" s="66" t="s">
        <v>163</v>
      </c>
      <c r="E393" s="64" t="s">
        <v>328</v>
      </c>
      <c r="F393" s="71" t="s">
        <v>71</v>
      </c>
      <c r="G393" s="67" t="s">
        <v>864</v>
      </c>
      <c r="H393" s="65">
        <v>60</v>
      </c>
      <c r="I393" s="66">
        <v>94</v>
      </c>
      <c r="J393" s="65" t="s">
        <v>324</v>
      </c>
      <c r="K393" s="65" t="s">
        <v>245</v>
      </c>
      <c r="L393" s="72" t="s">
        <v>161</v>
      </c>
      <c r="M393" s="72" t="s">
        <v>297</v>
      </c>
      <c r="N393" s="67"/>
      <c r="O393" s="72" t="s">
        <v>972</v>
      </c>
      <c r="P393" s="68" t="s">
        <v>300</v>
      </c>
      <c r="Q393" s="67" t="s">
        <v>303</v>
      </c>
      <c r="R393" s="68" t="s">
        <v>1270</v>
      </c>
      <c r="S393" s="72" t="s">
        <v>75</v>
      </c>
      <c r="T393" s="68" t="s">
        <v>328</v>
      </c>
      <c r="U393" s="67"/>
      <c r="V393" s="69" t="s">
        <v>373</v>
      </c>
      <c r="W393" s="158" t="s">
        <v>374</v>
      </c>
    </row>
    <row r="394" spans="1:23" s="69" customFormat="1" ht="13.15" customHeight="1" x14ac:dyDescent="0.2">
      <c r="A394" s="63" t="s">
        <v>662</v>
      </c>
      <c r="B394" s="70" t="s">
        <v>1080</v>
      </c>
      <c r="C394" s="66" t="s">
        <v>1253</v>
      </c>
      <c r="D394" s="66" t="s">
        <v>1277</v>
      </c>
      <c r="E394" s="64" t="s">
        <v>330</v>
      </c>
      <c r="F394" s="147" t="s">
        <v>736</v>
      </c>
      <c r="G394" s="67"/>
      <c r="H394" s="65">
        <v>101</v>
      </c>
      <c r="I394" s="66">
        <v>101</v>
      </c>
      <c r="J394" s="65" t="s">
        <v>324</v>
      </c>
      <c r="K394" s="65" t="s">
        <v>246</v>
      </c>
      <c r="L394" s="72" t="s">
        <v>161</v>
      </c>
      <c r="M394" s="72" t="s">
        <v>297</v>
      </c>
      <c r="N394" s="67"/>
      <c r="O394" s="72" t="s">
        <v>972</v>
      </c>
      <c r="P394" s="68" t="s">
        <v>305</v>
      </c>
      <c r="Q394" s="67" t="s">
        <v>1181</v>
      </c>
      <c r="R394" s="68" t="s">
        <v>1253</v>
      </c>
      <c r="S394" s="72" t="s">
        <v>1277</v>
      </c>
      <c r="T394" s="68" t="s">
        <v>330</v>
      </c>
      <c r="U394" s="67"/>
    </row>
    <row r="395" spans="1:23" s="69" customFormat="1" ht="13.15" customHeight="1" x14ac:dyDescent="0.2">
      <c r="A395" s="63" t="s">
        <v>662</v>
      </c>
      <c r="B395" s="70" t="s">
        <v>667</v>
      </c>
      <c r="C395" s="66" t="s">
        <v>1270</v>
      </c>
      <c r="D395" s="66" t="s">
        <v>166</v>
      </c>
      <c r="E395" s="64" t="s">
        <v>328</v>
      </c>
      <c r="F395" s="71" t="s">
        <v>1272</v>
      </c>
      <c r="G395" s="67" t="s">
        <v>865</v>
      </c>
      <c r="H395" s="65"/>
      <c r="I395" s="66"/>
      <c r="J395" s="65" t="s">
        <v>324</v>
      </c>
      <c r="K395" s="65" t="s">
        <v>246</v>
      </c>
      <c r="L395" s="72" t="s">
        <v>161</v>
      </c>
      <c r="M395" s="72" t="s">
        <v>297</v>
      </c>
      <c r="N395" s="67"/>
      <c r="O395" s="72" t="s">
        <v>972</v>
      </c>
      <c r="P395" s="68"/>
      <c r="Q395" s="67"/>
      <c r="R395" s="68" t="s">
        <v>1270</v>
      </c>
      <c r="S395" s="58" t="s">
        <v>166</v>
      </c>
      <c r="T395" s="68" t="s">
        <v>328</v>
      </c>
      <c r="U395" s="67"/>
    </row>
    <row r="396" spans="1:23" s="69" customFormat="1" ht="13.15" customHeight="1" x14ac:dyDescent="0.2">
      <c r="A396" s="179" t="s">
        <v>662</v>
      </c>
      <c r="B396" s="178" t="s">
        <v>200</v>
      </c>
      <c r="C396" s="180" t="s">
        <v>1291</v>
      </c>
      <c r="D396" s="180" t="s">
        <v>162</v>
      </c>
      <c r="E396" s="181" t="s">
        <v>1264</v>
      </c>
      <c r="F396" s="177" t="s">
        <v>198</v>
      </c>
      <c r="G396" s="183"/>
      <c r="H396" s="182">
        <v>19</v>
      </c>
      <c r="I396" s="180">
        <v>19</v>
      </c>
      <c r="J396" s="182"/>
      <c r="K396" s="182" t="s">
        <v>245</v>
      </c>
      <c r="L396" s="184" t="s">
        <v>244</v>
      </c>
      <c r="M396" s="180" t="s">
        <v>297</v>
      </c>
      <c r="N396" s="183"/>
      <c r="O396" s="174" t="s">
        <v>972</v>
      </c>
      <c r="P396" s="174" t="s">
        <v>1176</v>
      </c>
      <c r="Q396" s="183" t="s">
        <v>1189</v>
      </c>
      <c r="R396" s="180" t="s">
        <v>1291</v>
      </c>
      <c r="S396" s="180" t="s">
        <v>162</v>
      </c>
      <c r="T396" s="174" t="s">
        <v>1264</v>
      </c>
      <c r="U396" s="183"/>
      <c r="V396" s="175"/>
      <c r="W396" s="175"/>
    </row>
    <row r="397" spans="1:23" s="69" customFormat="1" ht="13.15" customHeight="1" x14ac:dyDescent="0.2">
      <c r="A397" s="63" t="s">
        <v>662</v>
      </c>
      <c r="B397" s="70" t="s">
        <v>339</v>
      </c>
      <c r="C397" s="66" t="s">
        <v>1253</v>
      </c>
      <c r="D397" s="66" t="s">
        <v>1277</v>
      </c>
      <c r="E397" s="64" t="s">
        <v>330</v>
      </c>
      <c r="F397" s="71" t="s">
        <v>198</v>
      </c>
      <c r="G397" s="67"/>
      <c r="H397" s="139">
        <f>234-19</f>
        <v>215</v>
      </c>
      <c r="I397" s="141">
        <f>234-19</f>
        <v>215</v>
      </c>
      <c r="J397" s="65" t="s">
        <v>324</v>
      </c>
      <c r="K397" s="65" t="s">
        <v>246</v>
      </c>
      <c r="L397" s="72" t="s">
        <v>244</v>
      </c>
      <c r="M397" s="72" t="s">
        <v>297</v>
      </c>
      <c r="N397" s="67"/>
      <c r="O397" s="72" t="s">
        <v>972</v>
      </c>
      <c r="P397" s="68" t="s">
        <v>974</v>
      </c>
      <c r="Q397" s="67" t="s">
        <v>1201</v>
      </c>
      <c r="R397" s="68" t="s">
        <v>1253</v>
      </c>
      <c r="S397" s="72" t="s">
        <v>1277</v>
      </c>
      <c r="T397" s="68" t="s">
        <v>330</v>
      </c>
      <c r="U397" s="67"/>
      <c r="W397" s="68"/>
    </row>
    <row r="398" spans="1:23" s="69" customFormat="1" ht="13.15" customHeight="1" x14ac:dyDescent="0.2">
      <c r="A398" s="179" t="s">
        <v>662</v>
      </c>
      <c r="B398" s="178" t="s">
        <v>199</v>
      </c>
      <c r="C398" s="180" t="s">
        <v>1270</v>
      </c>
      <c r="D398" s="180" t="s">
        <v>358</v>
      </c>
      <c r="E398" s="181" t="s">
        <v>328</v>
      </c>
      <c r="F398" s="177" t="s">
        <v>198</v>
      </c>
      <c r="G398" s="183"/>
      <c r="H398" s="182"/>
      <c r="I398" s="180"/>
      <c r="J398" s="182"/>
      <c r="K398" s="182" t="s">
        <v>245</v>
      </c>
      <c r="L398" s="184" t="s">
        <v>244</v>
      </c>
      <c r="M398" s="180" t="s">
        <v>297</v>
      </c>
      <c r="N398" s="183"/>
      <c r="O398" s="174" t="s">
        <v>972</v>
      </c>
      <c r="P398" s="174"/>
      <c r="Q398" s="183"/>
      <c r="R398" s="180" t="s">
        <v>1270</v>
      </c>
      <c r="S398" s="180" t="s">
        <v>358</v>
      </c>
      <c r="T398" s="174" t="s">
        <v>328</v>
      </c>
      <c r="U398" s="183"/>
      <c r="V398" s="175"/>
      <c r="W398" s="175"/>
    </row>
    <row r="399" spans="1:23" s="69" customFormat="1" ht="13.15" customHeight="1" x14ac:dyDescent="0.2">
      <c r="A399" s="63" t="s">
        <v>662</v>
      </c>
      <c r="B399" s="70" t="s">
        <v>340</v>
      </c>
      <c r="C399" s="66" t="s">
        <v>1253</v>
      </c>
      <c r="D399" s="66" t="s">
        <v>1277</v>
      </c>
      <c r="E399" s="64" t="s">
        <v>330</v>
      </c>
      <c r="F399" s="71" t="s">
        <v>198</v>
      </c>
      <c r="G399" s="67"/>
      <c r="H399" s="65">
        <v>125</v>
      </c>
      <c r="I399" s="66">
        <v>125</v>
      </c>
      <c r="J399" s="65" t="s">
        <v>324</v>
      </c>
      <c r="K399" s="65" t="s">
        <v>246</v>
      </c>
      <c r="L399" s="72" t="s">
        <v>244</v>
      </c>
      <c r="M399" s="72" t="s">
        <v>297</v>
      </c>
      <c r="N399" s="67"/>
      <c r="O399" s="72" t="s">
        <v>972</v>
      </c>
      <c r="P399" s="68" t="s">
        <v>975</v>
      </c>
      <c r="Q399" s="67" t="s">
        <v>122</v>
      </c>
      <c r="R399" s="68" t="s">
        <v>1253</v>
      </c>
      <c r="S399" s="72" t="s">
        <v>1277</v>
      </c>
      <c r="T399" s="68" t="s">
        <v>330</v>
      </c>
      <c r="U399" s="67"/>
    </row>
    <row r="400" spans="1:23" s="69" customFormat="1" ht="13.15" customHeight="1" x14ac:dyDescent="0.2">
      <c r="A400" s="63" t="s">
        <v>662</v>
      </c>
      <c r="B400" s="70" t="s">
        <v>341</v>
      </c>
      <c r="C400" s="66" t="s">
        <v>1253</v>
      </c>
      <c r="D400" s="66" t="s">
        <v>1277</v>
      </c>
      <c r="E400" s="64" t="s">
        <v>330</v>
      </c>
      <c r="F400" s="147" t="s">
        <v>197</v>
      </c>
      <c r="G400" s="67"/>
      <c r="H400" s="65">
        <v>51</v>
      </c>
      <c r="I400" s="66">
        <v>51</v>
      </c>
      <c r="J400" s="65" t="s">
        <v>324</v>
      </c>
      <c r="K400" s="65" t="s">
        <v>246</v>
      </c>
      <c r="L400" s="72" t="s">
        <v>161</v>
      </c>
      <c r="M400" s="72" t="s">
        <v>297</v>
      </c>
      <c r="N400" s="67"/>
      <c r="O400" s="72" t="s">
        <v>972</v>
      </c>
      <c r="P400" s="68" t="s">
        <v>304</v>
      </c>
      <c r="Q400" s="67" t="s">
        <v>1182</v>
      </c>
      <c r="R400" s="68" t="s">
        <v>1253</v>
      </c>
      <c r="S400" s="72" t="s">
        <v>1277</v>
      </c>
      <c r="T400" s="68" t="s">
        <v>330</v>
      </c>
      <c r="U400" s="67"/>
    </row>
    <row r="401" spans="1:24" s="69" customFormat="1" ht="13.15" customHeight="1" x14ac:dyDescent="0.2">
      <c r="A401" s="63" t="s">
        <v>662</v>
      </c>
      <c r="B401" s="70" t="s">
        <v>342</v>
      </c>
      <c r="C401" s="66" t="s">
        <v>1253</v>
      </c>
      <c r="D401" s="66" t="s">
        <v>1277</v>
      </c>
      <c r="E401" s="64" t="s">
        <v>330</v>
      </c>
      <c r="F401" s="71" t="s">
        <v>1278</v>
      </c>
      <c r="G401" s="67"/>
      <c r="H401" s="65">
        <v>150</v>
      </c>
      <c r="I401" s="66">
        <v>150</v>
      </c>
      <c r="J401" s="65" t="s">
        <v>324</v>
      </c>
      <c r="K401" s="65" t="s">
        <v>246</v>
      </c>
      <c r="L401" s="72" t="s">
        <v>161</v>
      </c>
      <c r="M401" s="72" t="s">
        <v>297</v>
      </c>
      <c r="N401" s="67"/>
      <c r="O401" s="72" t="s">
        <v>972</v>
      </c>
      <c r="P401" s="68" t="s">
        <v>304</v>
      </c>
      <c r="Q401" s="67" t="s">
        <v>1182</v>
      </c>
      <c r="R401" s="68" t="s">
        <v>1253</v>
      </c>
      <c r="S401" s="72" t="s">
        <v>1277</v>
      </c>
      <c r="T401" s="68" t="s">
        <v>330</v>
      </c>
      <c r="U401" s="67"/>
    </row>
    <row r="402" spans="1:24" s="69" customFormat="1" ht="13.15" customHeight="1" x14ac:dyDescent="0.2">
      <c r="A402" s="63" t="s">
        <v>662</v>
      </c>
      <c r="B402" s="70" t="s">
        <v>668</v>
      </c>
      <c r="C402" s="66" t="s">
        <v>1270</v>
      </c>
      <c r="D402" s="66" t="s">
        <v>166</v>
      </c>
      <c r="E402" s="64" t="s">
        <v>328</v>
      </c>
      <c r="F402" s="71" t="s">
        <v>1272</v>
      </c>
      <c r="G402" s="67" t="s">
        <v>866</v>
      </c>
      <c r="H402" s="65"/>
      <c r="I402" s="66"/>
      <c r="J402" s="65" t="s">
        <v>324</v>
      </c>
      <c r="K402" s="65" t="s">
        <v>246</v>
      </c>
      <c r="L402" s="72" t="s">
        <v>161</v>
      </c>
      <c r="M402" s="72" t="s">
        <v>297</v>
      </c>
      <c r="N402" s="67"/>
      <c r="O402" s="72" t="s">
        <v>972</v>
      </c>
      <c r="P402" s="68"/>
      <c r="Q402" s="67"/>
      <c r="R402" s="68" t="s">
        <v>1270</v>
      </c>
      <c r="S402" s="58" t="s">
        <v>166</v>
      </c>
      <c r="T402" s="68" t="s">
        <v>328</v>
      </c>
      <c r="U402" s="67"/>
    </row>
    <row r="403" spans="1:24" s="69" customFormat="1" ht="13.15" customHeight="1" x14ac:dyDescent="0.2">
      <c r="A403" s="63" t="s">
        <v>662</v>
      </c>
      <c r="B403" s="70" t="s">
        <v>669</v>
      </c>
      <c r="C403" s="66" t="s">
        <v>1253</v>
      </c>
      <c r="D403" s="66" t="s">
        <v>1277</v>
      </c>
      <c r="E403" s="64" t="s">
        <v>330</v>
      </c>
      <c r="F403" s="71" t="s">
        <v>1278</v>
      </c>
      <c r="G403" s="67"/>
      <c r="H403" s="65">
        <v>81</v>
      </c>
      <c r="I403" s="66">
        <v>81</v>
      </c>
      <c r="J403" s="65" t="s">
        <v>324</v>
      </c>
      <c r="K403" s="65" t="s">
        <v>246</v>
      </c>
      <c r="L403" s="72" t="s">
        <v>161</v>
      </c>
      <c r="M403" s="72" t="s">
        <v>297</v>
      </c>
      <c r="N403" s="67"/>
      <c r="O403" s="72" t="s">
        <v>972</v>
      </c>
      <c r="P403" s="68" t="s">
        <v>305</v>
      </c>
      <c r="Q403" s="67" t="s">
        <v>1181</v>
      </c>
      <c r="R403" s="68" t="s">
        <v>1253</v>
      </c>
      <c r="S403" s="72" t="s">
        <v>1277</v>
      </c>
      <c r="T403" s="68" t="s">
        <v>330</v>
      </c>
      <c r="U403" s="67"/>
      <c r="W403" s="68"/>
    </row>
    <row r="404" spans="1:24" s="69" customFormat="1" ht="13.15" customHeight="1" x14ac:dyDescent="0.2">
      <c r="A404" s="63" t="s">
        <v>662</v>
      </c>
      <c r="B404" s="70" t="s">
        <v>685</v>
      </c>
      <c r="C404" s="66" t="s">
        <v>1257</v>
      </c>
      <c r="D404" s="66" t="s">
        <v>1258</v>
      </c>
      <c r="E404" s="64" t="s">
        <v>328</v>
      </c>
      <c r="F404" s="71" t="s">
        <v>1260</v>
      </c>
      <c r="G404" s="67" t="s">
        <v>867</v>
      </c>
      <c r="H404" s="65">
        <v>35</v>
      </c>
      <c r="I404" s="66">
        <v>116</v>
      </c>
      <c r="J404" s="65" t="s">
        <v>324</v>
      </c>
      <c r="K404" s="65" t="s">
        <v>245</v>
      </c>
      <c r="L404" s="72" t="s">
        <v>161</v>
      </c>
      <c r="M404" s="72" t="s">
        <v>297</v>
      </c>
      <c r="N404" s="67"/>
      <c r="O404" s="72" t="s">
        <v>972</v>
      </c>
      <c r="P404" s="68" t="s">
        <v>304</v>
      </c>
      <c r="Q404" s="67" t="s">
        <v>1182</v>
      </c>
      <c r="R404" s="68" t="s">
        <v>1257</v>
      </c>
      <c r="S404" s="72" t="s">
        <v>1258</v>
      </c>
      <c r="T404" s="68" t="s">
        <v>328</v>
      </c>
      <c r="U404" s="67"/>
      <c r="V404" s="68"/>
      <c r="X404" s="68"/>
    </row>
    <row r="405" spans="1:24" s="69" customFormat="1" ht="13.15" customHeight="1" x14ac:dyDescent="0.2">
      <c r="A405" s="63" t="s">
        <v>662</v>
      </c>
      <c r="B405" s="70" t="s">
        <v>343</v>
      </c>
      <c r="C405" s="66" t="s">
        <v>1253</v>
      </c>
      <c r="D405" s="66" t="s">
        <v>1277</v>
      </c>
      <c r="E405" s="64" t="s">
        <v>330</v>
      </c>
      <c r="F405" s="147" t="s">
        <v>196</v>
      </c>
      <c r="G405" s="67"/>
      <c r="H405" s="65">
        <v>504</v>
      </c>
      <c r="I405" s="66">
        <v>504</v>
      </c>
      <c r="J405" s="65" t="s">
        <v>324</v>
      </c>
      <c r="K405" s="65" t="s">
        <v>246</v>
      </c>
      <c r="L405" s="72" t="s">
        <v>244</v>
      </c>
      <c r="M405" s="72" t="s">
        <v>297</v>
      </c>
      <c r="N405" s="67"/>
      <c r="O405" s="72" t="s">
        <v>972</v>
      </c>
      <c r="P405" s="68" t="s">
        <v>976</v>
      </c>
      <c r="Q405" s="67" t="s">
        <v>977</v>
      </c>
      <c r="R405" s="68" t="s">
        <v>1253</v>
      </c>
      <c r="S405" s="72" t="s">
        <v>1277</v>
      </c>
      <c r="T405" s="68" t="s">
        <v>330</v>
      </c>
      <c r="U405" s="67"/>
    </row>
    <row r="406" spans="1:24" s="69" customFormat="1" ht="13.15" customHeight="1" x14ac:dyDescent="0.2">
      <c r="A406" s="63" t="s">
        <v>670</v>
      </c>
      <c r="B406" s="70" t="s">
        <v>671</v>
      </c>
      <c r="C406" s="66" t="s">
        <v>140</v>
      </c>
      <c r="D406" s="66" t="s">
        <v>231</v>
      </c>
      <c r="E406" s="64" t="s">
        <v>1264</v>
      </c>
      <c r="F406" s="71"/>
      <c r="G406" s="67"/>
      <c r="H406" s="65">
        <v>29</v>
      </c>
      <c r="I406" s="66">
        <v>29</v>
      </c>
      <c r="J406" s="65" t="s">
        <v>324</v>
      </c>
      <c r="K406" s="65" t="s">
        <v>245</v>
      </c>
      <c r="L406" s="72" t="s">
        <v>244</v>
      </c>
      <c r="M406" s="72" t="s">
        <v>297</v>
      </c>
      <c r="N406" s="67"/>
      <c r="O406" s="72" t="s">
        <v>972</v>
      </c>
      <c r="P406" s="68" t="s">
        <v>300</v>
      </c>
      <c r="Q406" s="67" t="s">
        <v>978</v>
      </c>
      <c r="R406" s="68" t="s">
        <v>140</v>
      </c>
      <c r="S406" s="72" t="s">
        <v>231</v>
      </c>
      <c r="T406" s="68" t="s">
        <v>1264</v>
      </c>
      <c r="U406" s="67"/>
    </row>
    <row r="407" spans="1:24" s="69" customFormat="1" ht="13.15" customHeight="1" x14ac:dyDescent="0.2">
      <c r="A407" s="63" t="s">
        <v>670</v>
      </c>
      <c r="B407" s="70" t="s">
        <v>672</v>
      </c>
      <c r="C407" s="66" t="s">
        <v>1270</v>
      </c>
      <c r="D407" s="66" t="s">
        <v>358</v>
      </c>
      <c r="E407" s="64" t="s">
        <v>328</v>
      </c>
      <c r="F407" s="71" t="s">
        <v>82</v>
      </c>
      <c r="G407" s="143" t="s">
        <v>902</v>
      </c>
      <c r="H407" s="65">
        <v>36</v>
      </c>
      <c r="I407" s="66">
        <v>127</v>
      </c>
      <c r="J407" s="65" t="s">
        <v>324</v>
      </c>
      <c r="K407" s="65" t="s">
        <v>245</v>
      </c>
      <c r="L407" s="72" t="s">
        <v>244</v>
      </c>
      <c r="M407" s="72" t="s">
        <v>297</v>
      </c>
      <c r="N407" s="67"/>
      <c r="O407" s="72" t="s">
        <v>972</v>
      </c>
      <c r="P407" s="68" t="s">
        <v>979</v>
      </c>
      <c r="Q407" s="67" t="s">
        <v>980</v>
      </c>
      <c r="R407" s="68" t="s">
        <v>1270</v>
      </c>
      <c r="S407" s="66" t="s">
        <v>358</v>
      </c>
      <c r="T407" s="68" t="s">
        <v>328</v>
      </c>
      <c r="U407" s="67"/>
      <c r="V407" s="69" t="s">
        <v>1051</v>
      </c>
      <c r="W407" s="158" t="s">
        <v>1049</v>
      </c>
    </row>
    <row r="408" spans="1:24" s="69" customFormat="1" ht="13.15" customHeight="1" x14ac:dyDescent="0.2">
      <c r="A408" s="63" t="s">
        <v>670</v>
      </c>
      <c r="B408" s="70" t="s">
        <v>673</v>
      </c>
      <c r="C408" s="66" t="s">
        <v>140</v>
      </c>
      <c r="D408" s="66" t="s">
        <v>231</v>
      </c>
      <c r="E408" s="64" t="s">
        <v>1264</v>
      </c>
      <c r="F408" s="71"/>
      <c r="G408" s="67"/>
      <c r="H408" s="65">
        <v>47</v>
      </c>
      <c r="I408" s="66">
        <v>47</v>
      </c>
      <c r="J408" s="65" t="s">
        <v>324</v>
      </c>
      <c r="K408" s="65" t="s">
        <v>245</v>
      </c>
      <c r="L408" s="72" t="s">
        <v>244</v>
      </c>
      <c r="M408" s="72" t="s">
        <v>297</v>
      </c>
      <c r="N408" s="67"/>
      <c r="O408" s="72" t="s">
        <v>972</v>
      </c>
      <c r="P408" s="68" t="s">
        <v>300</v>
      </c>
      <c r="Q408" s="67" t="s">
        <v>978</v>
      </c>
      <c r="R408" s="68" t="s">
        <v>140</v>
      </c>
      <c r="S408" s="72" t="s">
        <v>231</v>
      </c>
      <c r="T408" s="68" t="s">
        <v>1264</v>
      </c>
      <c r="U408" s="67"/>
    </row>
    <row r="409" spans="1:24" s="69" customFormat="1" ht="13.15" customHeight="1" x14ac:dyDescent="0.2">
      <c r="A409" s="63" t="s">
        <v>670</v>
      </c>
      <c r="B409" s="70" t="s">
        <v>674</v>
      </c>
      <c r="C409" s="66" t="s">
        <v>1257</v>
      </c>
      <c r="D409" s="66" t="s">
        <v>190</v>
      </c>
      <c r="E409" s="64" t="s">
        <v>1264</v>
      </c>
      <c r="F409" s="71" t="s">
        <v>135</v>
      </c>
      <c r="G409" s="67"/>
      <c r="H409" s="65">
        <v>140</v>
      </c>
      <c r="I409" s="66">
        <v>140</v>
      </c>
      <c r="J409" s="65" t="s">
        <v>324</v>
      </c>
      <c r="K409" s="65" t="s">
        <v>245</v>
      </c>
      <c r="L409" s="72" t="s">
        <v>161</v>
      </c>
      <c r="M409" s="72" t="s">
        <v>297</v>
      </c>
      <c r="N409" s="67"/>
      <c r="O409" s="72" t="s">
        <v>972</v>
      </c>
      <c r="P409" s="68" t="s">
        <v>300</v>
      </c>
      <c r="Q409" s="67" t="s">
        <v>981</v>
      </c>
      <c r="R409" s="68" t="s">
        <v>1257</v>
      </c>
      <c r="S409" s="72" t="s">
        <v>190</v>
      </c>
      <c r="T409" s="68" t="s">
        <v>1264</v>
      </c>
      <c r="U409" s="67"/>
      <c r="V409" s="68"/>
      <c r="X409" s="68"/>
    </row>
    <row r="410" spans="1:24" s="69" customFormat="1" ht="13.15" customHeight="1" x14ac:dyDescent="0.2">
      <c r="A410" s="63" t="s">
        <v>670</v>
      </c>
      <c r="B410" s="70" t="s">
        <v>675</v>
      </c>
      <c r="C410" s="66" t="s">
        <v>1291</v>
      </c>
      <c r="D410" s="66" t="s">
        <v>1292</v>
      </c>
      <c r="E410" s="64" t="s">
        <v>94</v>
      </c>
      <c r="F410" s="71" t="s">
        <v>822</v>
      </c>
      <c r="G410" s="67"/>
      <c r="H410" s="65">
        <v>114</v>
      </c>
      <c r="I410" s="66">
        <v>114</v>
      </c>
      <c r="J410" s="65" t="s">
        <v>324</v>
      </c>
      <c r="K410" s="65" t="s">
        <v>245</v>
      </c>
      <c r="L410" s="72" t="s">
        <v>161</v>
      </c>
      <c r="M410" s="72" t="s">
        <v>298</v>
      </c>
      <c r="N410" s="64" t="s">
        <v>327</v>
      </c>
      <c r="O410" s="72" t="s">
        <v>972</v>
      </c>
      <c r="P410" s="68" t="s">
        <v>300</v>
      </c>
      <c r="Q410" s="67" t="s">
        <v>981</v>
      </c>
      <c r="R410" s="72" t="s">
        <v>1253</v>
      </c>
      <c r="S410" s="72" t="s">
        <v>1277</v>
      </c>
      <c r="T410" s="68" t="s">
        <v>330</v>
      </c>
      <c r="U410" s="143" t="s">
        <v>420</v>
      </c>
    </row>
    <row r="411" spans="1:24" s="69" customFormat="1" ht="13.15" customHeight="1" x14ac:dyDescent="0.2">
      <c r="A411" s="63" t="s">
        <v>670</v>
      </c>
      <c r="B411" s="70" t="s">
        <v>595</v>
      </c>
      <c r="C411" s="66" t="s">
        <v>1270</v>
      </c>
      <c r="D411" s="66" t="s">
        <v>166</v>
      </c>
      <c r="E411" s="64" t="s">
        <v>328</v>
      </c>
      <c r="F411" s="71" t="s">
        <v>1272</v>
      </c>
      <c r="G411" s="67" t="s">
        <v>596</v>
      </c>
      <c r="H411" s="65"/>
      <c r="I411" s="66"/>
      <c r="J411" s="65" t="s">
        <v>324</v>
      </c>
      <c r="K411" s="65" t="s">
        <v>246</v>
      </c>
      <c r="L411" s="72" t="s">
        <v>161</v>
      </c>
      <c r="M411" s="72" t="s">
        <v>297</v>
      </c>
      <c r="N411" s="67"/>
      <c r="O411" s="72" t="s">
        <v>972</v>
      </c>
      <c r="P411" s="68"/>
      <c r="Q411" s="67"/>
      <c r="R411" s="72" t="s">
        <v>1270</v>
      </c>
      <c r="S411" s="58" t="s">
        <v>166</v>
      </c>
      <c r="T411" s="68" t="s">
        <v>328</v>
      </c>
      <c r="U411" s="67"/>
    </row>
    <row r="412" spans="1:24" s="69" customFormat="1" ht="13.15" customHeight="1" x14ac:dyDescent="0.2">
      <c r="A412" s="63" t="s">
        <v>670</v>
      </c>
      <c r="B412" s="70" t="s">
        <v>676</v>
      </c>
      <c r="C412" s="66" t="s">
        <v>1257</v>
      </c>
      <c r="D412" s="66" t="s">
        <v>1302</v>
      </c>
      <c r="E412" s="64" t="s">
        <v>1264</v>
      </c>
      <c r="F412" s="71"/>
      <c r="G412" s="67"/>
      <c r="H412" s="65">
        <v>125</v>
      </c>
      <c r="I412" s="66">
        <v>125</v>
      </c>
      <c r="J412" s="65" t="s">
        <v>324</v>
      </c>
      <c r="K412" s="65" t="s">
        <v>246</v>
      </c>
      <c r="L412" s="72" t="s">
        <v>161</v>
      </c>
      <c r="M412" s="72" t="s">
        <v>298</v>
      </c>
      <c r="N412" s="64" t="s">
        <v>327</v>
      </c>
      <c r="O412" s="72" t="s">
        <v>972</v>
      </c>
      <c r="P412" s="68" t="s">
        <v>305</v>
      </c>
      <c r="Q412" s="67" t="s">
        <v>1181</v>
      </c>
      <c r="R412" s="72" t="s">
        <v>1253</v>
      </c>
      <c r="S412" s="72" t="s">
        <v>1277</v>
      </c>
      <c r="T412" s="68" t="s">
        <v>330</v>
      </c>
      <c r="U412" s="143" t="s">
        <v>420</v>
      </c>
      <c r="V412" s="69" t="s">
        <v>391</v>
      </c>
      <c r="W412" s="158" t="s">
        <v>1044</v>
      </c>
    </row>
    <row r="413" spans="1:24" s="69" customFormat="1" ht="13.15" customHeight="1" x14ac:dyDescent="0.2">
      <c r="A413" s="63" t="s">
        <v>677</v>
      </c>
      <c r="B413" s="70" t="s">
        <v>678</v>
      </c>
      <c r="C413" s="66" t="s">
        <v>1253</v>
      </c>
      <c r="D413" s="66" t="s">
        <v>1277</v>
      </c>
      <c r="E413" s="64" t="s">
        <v>330</v>
      </c>
      <c r="F413" s="71" t="s">
        <v>1278</v>
      </c>
      <c r="G413" s="67"/>
      <c r="H413" s="65">
        <v>171</v>
      </c>
      <c r="I413" s="66">
        <v>171</v>
      </c>
      <c r="J413" s="65" t="s">
        <v>324</v>
      </c>
      <c r="K413" s="65" t="s">
        <v>246</v>
      </c>
      <c r="L413" s="72" t="s">
        <v>161</v>
      </c>
      <c r="M413" s="72" t="s">
        <v>297</v>
      </c>
      <c r="N413" s="67"/>
      <c r="O413" s="72" t="s">
        <v>677</v>
      </c>
      <c r="P413" s="68" t="s">
        <v>305</v>
      </c>
      <c r="Q413" s="67" t="s">
        <v>1181</v>
      </c>
      <c r="R413" s="68" t="s">
        <v>1253</v>
      </c>
      <c r="S413" s="72" t="s">
        <v>1277</v>
      </c>
      <c r="T413" s="68" t="s">
        <v>330</v>
      </c>
      <c r="U413" s="67"/>
    </row>
    <row r="414" spans="1:24" s="69" customFormat="1" ht="13.15" customHeight="1" x14ac:dyDescent="0.2">
      <c r="A414" s="63" t="s">
        <v>677</v>
      </c>
      <c r="B414" s="140" t="s">
        <v>195</v>
      </c>
      <c r="C414" s="66" t="s">
        <v>1253</v>
      </c>
      <c r="D414" s="66" t="s">
        <v>1277</v>
      </c>
      <c r="E414" s="64" t="s">
        <v>330</v>
      </c>
      <c r="F414" s="71" t="s">
        <v>736</v>
      </c>
      <c r="G414" s="67"/>
      <c r="H414" s="65">
        <v>129</v>
      </c>
      <c r="I414" s="66">
        <v>129</v>
      </c>
      <c r="J414" s="65" t="s">
        <v>324</v>
      </c>
      <c r="K414" s="65" t="s">
        <v>246</v>
      </c>
      <c r="L414" s="72" t="s">
        <v>161</v>
      </c>
      <c r="M414" s="72" t="s">
        <v>297</v>
      </c>
      <c r="N414" s="67"/>
      <c r="O414" s="72" t="s">
        <v>677</v>
      </c>
      <c r="P414" s="68" t="s">
        <v>305</v>
      </c>
      <c r="Q414" s="67" t="s">
        <v>1181</v>
      </c>
      <c r="R414" s="68" t="s">
        <v>1253</v>
      </c>
      <c r="S414" s="72" t="s">
        <v>1277</v>
      </c>
      <c r="T414" s="68" t="s">
        <v>330</v>
      </c>
      <c r="U414" s="67"/>
      <c r="V414" s="72" t="s">
        <v>735</v>
      </c>
    </row>
    <row r="415" spans="1:24" s="69" customFormat="1" ht="13.15" customHeight="1" x14ac:dyDescent="0.2">
      <c r="A415" s="63" t="s">
        <v>677</v>
      </c>
      <c r="B415" s="70" t="s">
        <v>679</v>
      </c>
      <c r="C415" s="66" t="s">
        <v>1270</v>
      </c>
      <c r="D415" s="66" t="s">
        <v>166</v>
      </c>
      <c r="E415" s="64" t="s">
        <v>328</v>
      </c>
      <c r="F415" s="71" t="s">
        <v>1272</v>
      </c>
      <c r="G415" s="67" t="s">
        <v>868</v>
      </c>
      <c r="H415" s="65"/>
      <c r="I415" s="66"/>
      <c r="J415" s="65" t="s">
        <v>324</v>
      </c>
      <c r="K415" s="65" t="s">
        <v>246</v>
      </c>
      <c r="L415" s="72" t="s">
        <v>161</v>
      </c>
      <c r="M415" s="72" t="s">
        <v>297</v>
      </c>
      <c r="N415" s="67"/>
      <c r="O415" s="72" t="s">
        <v>677</v>
      </c>
      <c r="P415" s="68"/>
      <c r="Q415" s="67"/>
      <c r="R415" s="68" t="s">
        <v>1270</v>
      </c>
      <c r="S415" s="58" t="s">
        <v>166</v>
      </c>
      <c r="T415" s="68" t="s">
        <v>328</v>
      </c>
      <c r="U415" s="67"/>
    </row>
    <row r="416" spans="1:24" s="69" customFormat="1" ht="13.15" customHeight="1" x14ac:dyDescent="0.2">
      <c r="A416" s="63" t="s">
        <v>677</v>
      </c>
      <c r="B416" s="70" t="s">
        <v>738</v>
      </c>
      <c r="C416" s="66" t="s">
        <v>1253</v>
      </c>
      <c r="D416" s="66" t="s">
        <v>1277</v>
      </c>
      <c r="E416" s="64" t="s">
        <v>330</v>
      </c>
      <c r="F416" s="71" t="s">
        <v>736</v>
      </c>
      <c r="G416" s="67"/>
      <c r="H416" s="139">
        <v>100</v>
      </c>
      <c r="I416" s="141">
        <v>100</v>
      </c>
      <c r="J416" s="65" t="s">
        <v>325</v>
      </c>
      <c r="K416" s="65" t="s">
        <v>246</v>
      </c>
      <c r="L416" s="72" t="s">
        <v>161</v>
      </c>
      <c r="M416" s="72" t="s">
        <v>298</v>
      </c>
      <c r="N416" s="64" t="s">
        <v>327</v>
      </c>
      <c r="O416" s="72" t="s">
        <v>677</v>
      </c>
      <c r="P416" s="68" t="s">
        <v>305</v>
      </c>
      <c r="Q416" s="67" t="s">
        <v>1181</v>
      </c>
      <c r="R416" s="72" t="s">
        <v>1253</v>
      </c>
      <c r="S416" s="72" t="s">
        <v>122</v>
      </c>
      <c r="T416" s="68" t="s">
        <v>1264</v>
      </c>
      <c r="U416" s="67"/>
      <c r="V416" s="69" t="s">
        <v>737</v>
      </c>
      <c r="W416" s="158" t="s">
        <v>1045</v>
      </c>
    </row>
    <row r="417" spans="1:24" s="69" customFormat="1" ht="13.15" customHeight="1" x14ac:dyDescent="0.2">
      <c r="A417" s="179" t="s">
        <v>677</v>
      </c>
      <c r="B417" s="178" t="s">
        <v>194</v>
      </c>
      <c r="C417" s="180" t="s">
        <v>1257</v>
      </c>
      <c r="D417" s="180" t="s">
        <v>1160</v>
      </c>
      <c r="E417" s="181" t="s">
        <v>1264</v>
      </c>
      <c r="F417" s="177"/>
      <c r="G417" s="183"/>
      <c r="H417" s="182">
        <f>132-100</f>
        <v>32</v>
      </c>
      <c r="I417" s="180">
        <f>132-100</f>
        <v>32</v>
      </c>
      <c r="J417" s="182" t="s">
        <v>325</v>
      </c>
      <c r="K417" s="182" t="s">
        <v>245</v>
      </c>
      <c r="L417" s="184" t="s">
        <v>161</v>
      </c>
      <c r="M417" s="180" t="s">
        <v>297</v>
      </c>
      <c r="N417" s="183"/>
      <c r="O417" s="174" t="s">
        <v>677</v>
      </c>
      <c r="P417" s="174" t="s">
        <v>305</v>
      </c>
      <c r="Q417" s="183" t="s">
        <v>1181</v>
      </c>
      <c r="R417" s="180" t="s">
        <v>1257</v>
      </c>
      <c r="S417" s="180" t="s">
        <v>1160</v>
      </c>
      <c r="T417" s="174" t="s">
        <v>1264</v>
      </c>
      <c r="U417" s="183"/>
      <c r="V417" s="175"/>
      <c r="W417" s="175"/>
    </row>
    <row r="418" spans="1:24" s="69" customFormat="1" ht="13.15" customHeight="1" x14ac:dyDescent="0.2">
      <c r="A418" s="63" t="s">
        <v>677</v>
      </c>
      <c r="B418" s="70" t="s">
        <v>680</v>
      </c>
      <c r="C418" s="66" t="s">
        <v>1291</v>
      </c>
      <c r="D418" s="66" t="s">
        <v>109</v>
      </c>
      <c r="E418" s="64" t="s">
        <v>94</v>
      </c>
      <c r="F418" s="71" t="s">
        <v>1300</v>
      </c>
      <c r="G418" s="67" t="s">
        <v>869</v>
      </c>
      <c r="H418" s="65">
        <v>14</v>
      </c>
      <c r="I418" s="66">
        <v>61</v>
      </c>
      <c r="J418" s="65" t="s">
        <v>325</v>
      </c>
      <c r="K418" s="65" t="s">
        <v>245</v>
      </c>
      <c r="L418" s="72" t="s">
        <v>161</v>
      </c>
      <c r="M418" s="72" t="s">
        <v>297</v>
      </c>
      <c r="N418" s="67"/>
      <c r="O418" s="72" t="s">
        <v>677</v>
      </c>
      <c r="P418" s="68" t="s">
        <v>300</v>
      </c>
      <c r="Q418" s="67" t="s">
        <v>303</v>
      </c>
      <c r="R418" s="72" t="s">
        <v>717</v>
      </c>
      <c r="S418" s="72" t="s">
        <v>717</v>
      </c>
      <c r="T418" s="72" t="s">
        <v>328</v>
      </c>
      <c r="U418" s="67"/>
    </row>
    <row r="419" spans="1:24" s="69" customFormat="1" ht="13.15" customHeight="1" x14ac:dyDescent="0.2">
      <c r="A419" s="63" t="s">
        <v>677</v>
      </c>
      <c r="B419" s="70" t="s">
        <v>698</v>
      </c>
      <c r="C419" s="66" t="s">
        <v>1253</v>
      </c>
      <c r="D419" s="66" t="s">
        <v>46</v>
      </c>
      <c r="E419" s="64" t="s">
        <v>1264</v>
      </c>
      <c r="F419" s="71"/>
      <c r="G419" s="67"/>
      <c r="H419" s="65">
        <v>40</v>
      </c>
      <c r="I419" s="66">
        <v>40</v>
      </c>
      <c r="J419" s="65" t="s">
        <v>325</v>
      </c>
      <c r="K419" s="65" t="s">
        <v>246</v>
      </c>
      <c r="L419" s="72" t="s">
        <v>161</v>
      </c>
      <c r="M419" s="72" t="s">
        <v>297</v>
      </c>
      <c r="N419" s="67"/>
      <c r="O419" s="72" t="s">
        <v>677</v>
      </c>
      <c r="P419" s="68" t="s">
        <v>305</v>
      </c>
      <c r="Q419" s="67" t="s">
        <v>1181</v>
      </c>
      <c r="R419" s="68" t="s">
        <v>1253</v>
      </c>
      <c r="S419" s="72" t="s">
        <v>46</v>
      </c>
      <c r="T419" s="68" t="s">
        <v>1264</v>
      </c>
      <c r="U419" s="67"/>
    </row>
    <row r="420" spans="1:24" s="69" customFormat="1" ht="13.15" customHeight="1" x14ac:dyDescent="0.2">
      <c r="A420" s="63" t="s">
        <v>677</v>
      </c>
      <c r="B420" s="70" t="s">
        <v>699</v>
      </c>
      <c r="C420" s="66" t="s">
        <v>1270</v>
      </c>
      <c r="D420" s="66" t="s">
        <v>163</v>
      </c>
      <c r="E420" s="64" t="s">
        <v>328</v>
      </c>
      <c r="F420" s="71" t="s">
        <v>71</v>
      </c>
      <c r="G420" s="67" t="s">
        <v>870</v>
      </c>
      <c r="H420" s="65">
        <v>37</v>
      </c>
      <c r="I420" s="66">
        <v>161</v>
      </c>
      <c r="J420" s="65" t="s">
        <v>325</v>
      </c>
      <c r="K420" s="65" t="s">
        <v>245</v>
      </c>
      <c r="L420" s="72" t="s">
        <v>161</v>
      </c>
      <c r="M420" s="72" t="s">
        <v>297</v>
      </c>
      <c r="N420" s="67"/>
      <c r="O420" s="72" t="s">
        <v>677</v>
      </c>
      <c r="P420" s="68" t="s">
        <v>300</v>
      </c>
      <c r="Q420" s="67" t="s">
        <v>303</v>
      </c>
      <c r="R420" s="68" t="s">
        <v>1270</v>
      </c>
      <c r="S420" s="72" t="s">
        <v>75</v>
      </c>
      <c r="T420" s="68" t="s">
        <v>328</v>
      </c>
      <c r="U420" s="67"/>
      <c r="V420" s="69" t="s">
        <v>373</v>
      </c>
      <c r="W420" s="158" t="s">
        <v>374</v>
      </c>
    </row>
    <row r="421" spans="1:24" s="69" customFormat="1" ht="13.15" customHeight="1" x14ac:dyDescent="0.2">
      <c r="A421" s="63" t="s">
        <v>677</v>
      </c>
      <c r="B421" s="140" t="s">
        <v>44</v>
      </c>
      <c r="C421" s="66" t="s">
        <v>1253</v>
      </c>
      <c r="D421" s="66" t="s">
        <v>1277</v>
      </c>
      <c r="E421" s="64" t="s">
        <v>330</v>
      </c>
      <c r="F421" s="147" t="s">
        <v>736</v>
      </c>
      <c r="G421" s="67"/>
      <c r="H421" s="65">
        <v>24</v>
      </c>
      <c r="I421" s="66">
        <v>24</v>
      </c>
      <c r="J421" s="65" t="s">
        <v>325</v>
      </c>
      <c r="K421" s="65" t="s">
        <v>246</v>
      </c>
      <c r="L421" s="72" t="s">
        <v>161</v>
      </c>
      <c r="M421" s="72" t="s">
        <v>297</v>
      </c>
      <c r="N421" s="67"/>
      <c r="O421" s="72" t="s">
        <v>677</v>
      </c>
      <c r="P421" s="68" t="s">
        <v>305</v>
      </c>
      <c r="Q421" s="67" t="s">
        <v>1181</v>
      </c>
      <c r="R421" s="68" t="s">
        <v>1253</v>
      </c>
      <c r="S421" s="72" t="s">
        <v>1277</v>
      </c>
      <c r="T421" s="68" t="s">
        <v>330</v>
      </c>
      <c r="U421" s="67"/>
    </row>
    <row r="422" spans="1:24" s="69" customFormat="1" ht="13.15" customHeight="1" x14ac:dyDescent="0.2">
      <c r="A422" s="63" t="s">
        <v>677</v>
      </c>
      <c r="B422" s="70" t="s">
        <v>700</v>
      </c>
      <c r="C422" s="66" t="s">
        <v>1270</v>
      </c>
      <c r="D422" s="66" t="s">
        <v>166</v>
      </c>
      <c r="E422" s="64" t="s">
        <v>328</v>
      </c>
      <c r="F422" s="71" t="s">
        <v>1272</v>
      </c>
      <c r="G422" s="67" t="s">
        <v>871</v>
      </c>
      <c r="H422" s="65">
        <v>31</v>
      </c>
      <c r="I422" s="66">
        <v>47</v>
      </c>
      <c r="J422" s="65" t="s">
        <v>325</v>
      </c>
      <c r="K422" s="65" t="s">
        <v>246</v>
      </c>
      <c r="L422" s="72" t="s">
        <v>161</v>
      </c>
      <c r="M422" s="72" t="s">
        <v>297</v>
      </c>
      <c r="N422" s="67"/>
      <c r="O422" s="72" t="s">
        <v>677</v>
      </c>
      <c r="P422" s="68" t="s">
        <v>300</v>
      </c>
      <c r="Q422" s="67" t="s">
        <v>303</v>
      </c>
      <c r="R422" s="68" t="s">
        <v>1270</v>
      </c>
      <c r="S422" s="58" t="s">
        <v>166</v>
      </c>
      <c r="T422" s="68" t="s">
        <v>328</v>
      </c>
      <c r="U422" s="67"/>
      <c r="W422" s="68"/>
    </row>
    <row r="423" spans="1:24" s="69" customFormat="1" x14ac:dyDescent="0.2">
      <c r="A423" s="63" t="s">
        <v>677</v>
      </c>
      <c r="B423" s="70" t="s">
        <v>701</v>
      </c>
      <c r="C423" s="66" t="s">
        <v>1257</v>
      </c>
      <c r="D423" s="66" t="s">
        <v>156</v>
      </c>
      <c r="E423" s="64" t="s">
        <v>1264</v>
      </c>
      <c r="F423" s="71" t="s">
        <v>157</v>
      </c>
      <c r="G423" s="67"/>
      <c r="H423" s="221">
        <v>68</v>
      </c>
      <c r="I423" s="220">
        <v>68</v>
      </c>
      <c r="J423" s="65" t="s">
        <v>325</v>
      </c>
      <c r="K423" s="65" t="s">
        <v>245</v>
      </c>
      <c r="L423" s="72" t="s">
        <v>244</v>
      </c>
      <c r="M423" s="72" t="s">
        <v>297</v>
      </c>
      <c r="N423" s="67"/>
      <c r="O423" s="72" t="s">
        <v>677</v>
      </c>
      <c r="P423" s="68" t="s">
        <v>1197</v>
      </c>
      <c r="Q423" s="67" t="s">
        <v>122</v>
      </c>
      <c r="R423" s="72" t="s">
        <v>717</v>
      </c>
      <c r="S423" s="72" t="s">
        <v>717</v>
      </c>
      <c r="T423" s="72" t="s">
        <v>1264</v>
      </c>
      <c r="U423" s="67"/>
      <c r="V423" s="69" t="s">
        <v>1046</v>
      </c>
      <c r="W423" s="158" t="s">
        <v>1047</v>
      </c>
    </row>
    <row r="424" spans="1:24" s="69" customFormat="1" x14ac:dyDescent="0.2">
      <c r="A424" s="63" t="s">
        <v>677</v>
      </c>
      <c r="B424" s="70" t="s">
        <v>702</v>
      </c>
      <c r="C424" s="66" t="s">
        <v>1257</v>
      </c>
      <c r="D424" s="66" t="s">
        <v>156</v>
      </c>
      <c r="E424" s="64" t="s">
        <v>1264</v>
      </c>
      <c r="F424" s="71" t="s">
        <v>157</v>
      </c>
      <c r="G424" s="143" t="s">
        <v>915</v>
      </c>
      <c r="H424" s="221"/>
      <c r="I424" s="220"/>
      <c r="J424" s="65" t="s">
        <v>325</v>
      </c>
      <c r="K424" s="65" t="s">
        <v>245</v>
      </c>
      <c r="L424" s="72" t="s">
        <v>244</v>
      </c>
      <c r="M424" s="72" t="s">
        <v>297</v>
      </c>
      <c r="N424" s="67"/>
      <c r="O424" s="72" t="s">
        <v>677</v>
      </c>
      <c r="P424" s="68"/>
      <c r="Q424" s="67"/>
      <c r="R424" s="72" t="s">
        <v>717</v>
      </c>
      <c r="S424" s="72" t="s">
        <v>717</v>
      </c>
      <c r="T424" s="72" t="s">
        <v>328</v>
      </c>
      <c r="U424" s="67"/>
    </row>
    <row r="425" spans="1:24" s="69" customFormat="1" x14ac:dyDescent="0.2">
      <c r="A425" s="63" t="s">
        <v>677</v>
      </c>
      <c r="B425" s="70" t="s">
        <v>734</v>
      </c>
      <c r="C425" s="66" t="s">
        <v>1253</v>
      </c>
      <c r="D425" s="66" t="s">
        <v>1277</v>
      </c>
      <c r="E425" s="64" t="s">
        <v>330</v>
      </c>
      <c r="F425" s="71" t="s">
        <v>736</v>
      </c>
      <c r="G425" s="67"/>
      <c r="H425" s="65">
        <v>56</v>
      </c>
      <c r="I425" s="66">
        <v>56</v>
      </c>
      <c r="J425" s="65" t="s">
        <v>325</v>
      </c>
      <c r="K425" s="65" t="s">
        <v>246</v>
      </c>
      <c r="L425" s="72" t="s">
        <v>161</v>
      </c>
      <c r="M425" s="72" t="s">
        <v>297</v>
      </c>
      <c r="N425" s="67"/>
      <c r="O425" s="72" t="s">
        <v>677</v>
      </c>
      <c r="P425" s="68" t="s">
        <v>1176</v>
      </c>
      <c r="Q425" s="67" t="s">
        <v>1189</v>
      </c>
      <c r="R425" s="72" t="s">
        <v>717</v>
      </c>
      <c r="S425" s="72" t="s">
        <v>717</v>
      </c>
      <c r="T425" s="72" t="s">
        <v>1264</v>
      </c>
      <c r="U425" s="67"/>
    </row>
    <row r="426" spans="1:24" s="69" customFormat="1" x14ac:dyDescent="0.2">
      <c r="A426" s="63" t="s">
        <v>677</v>
      </c>
      <c r="B426" s="70" t="s">
        <v>739</v>
      </c>
      <c r="C426" s="66" t="s">
        <v>1291</v>
      </c>
      <c r="D426" s="66" t="s">
        <v>109</v>
      </c>
      <c r="E426" s="64" t="s">
        <v>94</v>
      </c>
      <c r="F426" s="71"/>
      <c r="G426" s="67"/>
      <c r="H426" s="65">
        <v>38</v>
      </c>
      <c r="I426" s="66">
        <v>53</v>
      </c>
      <c r="J426" s="65" t="s">
        <v>325</v>
      </c>
      <c r="K426" s="65" t="s">
        <v>245</v>
      </c>
      <c r="L426" s="72" t="s">
        <v>161</v>
      </c>
      <c r="M426" s="72" t="s">
        <v>298</v>
      </c>
      <c r="N426" s="64" t="s">
        <v>327</v>
      </c>
      <c r="O426" s="72" t="s">
        <v>677</v>
      </c>
      <c r="P426" s="68" t="s">
        <v>1176</v>
      </c>
      <c r="Q426" s="67" t="s">
        <v>1189</v>
      </c>
      <c r="R426" s="72" t="s">
        <v>717</v>
      </c>
      <c r="S426" s="72" t="s">
        <v>717</v>
      </c>
      <c r="T426" s="72" t="s">
        <v>94</v>
      </c>
      <c r="U426" s="67"/>
    </row>
    <row r="427" spans="1:24" s="69" customFormat="1" x14ac:dyDescent="0.2">
      <c r="A427" s="63" t="s">
        <v>677</v>
      </c>
      <c r="B427" s="70" t="s">
        <v>733</v>
      </c>
      <c r="C427" s="66" t="s">
        <v>1257</v>
      </c>
      <c r="D427" s="66" t="s">
        <v>118</v>
      </c>
      <c r="E427" s="64" t="s">
        <v>1264</v>
      </c>
      <c r="F427" s="71" t="s">
        <v>1300</v>
      </c>
      <c r="G427" s="67"/>
      <c r="H427" s="65">
        <v>50</v>
      </c>
      <c r="I427" s="66">
        <v>50</v>
      </c>
      <c r="J427" s="65" t="s">
        <v>325</v>
      </c>
      <c r="K427" s="65" t="s">
        <v>245</v>
      </c>
      <c r="L427" s="72" t="s">
        <v>161</v>
      </c>
      <c r="M427" s="72" t="s">
        <v>297</v>
      </c>
      <c r="N427" s="67"/>
      <c r="O427" s="72" t="s">
        <v>677</v>
      </c>
      <c r="P427" s="68" t="s">
        <v>1176</v>
      </c>
      <c r="Q427" s="67" t="s">
        <v>1189</v>
      </c>
      <c r="R427" s="72" t="s">
        <v>717</v>
      </c>
      <c r="S427" s="72" t="s">
        <v>717</v>
      </c>
      <c r="T427" s="72" t="s">
        <v>1264</v>
      </c>
      <c r="U427" s="67"/>
    </row>
    <row r="428" spans="1:24" s="69" customFormat="1" x14ac:dyDescent="0.2">
      <c r="A428" s="63" t="s">
        <v>677</v>
      </c>
      <c r="B428" s="70" t="s">
        <v>703</v>
      </c>
      <c r="C428" s="66" t="s">
        <v>1257</v>
      </c>
      <c r="D428" s="66" t="s">
        <v>795</v>
      </c>
      <c r="E428" s="115" t="s">
        <v>328</v>
      </c>
      <c r="F428" s="71" t="s">
        <v>135</v>
      </c>
      <c r="G428" s="67"/>
      <c r="H428" s="65">
        <v>75</v>
      </c>
      <c r="I428" s="66">
        <v>75</v>
      </c>
      <c r="J428" s="65" t="s">
        <v>325</v>
      </c>
      <c r="K428" s="65" t="s">
        <v>245</v>
      </c>
      <c r="L428" s="72" t="s">
        <v>161</v>
      </c>
      <c r="M428" s="72" t="s">
        <v>297</v>
      </c>
      <c r="N428" s="67"/>
      <c r="O428" s="72" t="s">
        <v>677</v>
      </c>
      <c r="P428" s="68" t="s">
        <v>305</v>
      </c>
      <c r="Q428" s="67" t="s">
        <v>1181</v>
      </c>
      <c r="R428" s="68" t="s">
        <v>1257</v>
      </c>
      <c r="S428" s="72" t="s">
        <v>795</v>
      </c>
      <c r="T428" s="159" t="s">
        <v>328</v>
      </c>
      <c r="U428" s="67"/>
      <c r="V428" s="68"/>
      <c r="X428" s="68"/>
    </row>
    <row r="429" spans="1:24" s="69" customFormat="1" x14ac:dyDescent="0.2">
      <c r="A429" s="63" t="s">
        <v>677</v>
      </c>
      <c r="B429" s="80" t="s">
        <v>704</v>
      </c>
      <c r="C429" s="81"/>
      <c r="D429" s="81"/>
      <c r="E429" s="81"/>
      <c r="F429" s="82"/>
      <c r="G429" s="83"/>
      <c r="H429" s="84"/>
      <c r="I429" s="81"/>
      <c r="J429" s="84"/>
      <c r="K429" s="84"/>
      <c r="L429" s="85"/>
      <c r="M429" s="85"/>
      <c r="N429" s="83"/>
      <c r="O429" s="85"/>
      <c r="P429" s="86"/>
      <c r="Q429" s="83"/>
      <c r="R429" s="86"/>
      <c r="S429" s="85"/>
      <c r="T429" s="86"/>
      <c r="U429" s="83"/>
    </row>
    <row r="430" spans="1:24" s="69" customFormat="1" x14ac:dyDescent="0.2">
      <c r="A430" s="63" t="s">
        <v>677</v>
      </c>
      <c r="B430" s="148" t="s">
        <v>535</v>
      </c>
      <c r="C430" s="154" t="s">
        <v>1291</v>
      </c>
      <c r="D430" s="154" t="s">
        <v>1292</v>
      </c>
      <c r="E430" s="164" t="s">
        <v>94</v>
      </c>
      <c r="F430" s="82" t="s">
        <v>1272</v>
      </c>
      <c r="G430" s="83"/>
      <c r="H430" s="84">
        <v>162</v>
      </c>
      <c r="I430" s="81">
        <v>162</v>
      </c>
      <c r="J430" s="84" t="s">
        <v>325</v>
      </c>
      <c r="K430" s="84" t="s">
        <v>245</v>
      </c>
      <c r="L430" s="85" t="s">
        <v>161</v>
      </c>
      <c r="M430" s="85" t="s">
        <v>298</v>
      </c>
      <c r="N430" s="83" t="s">
        <v>327</v>
      </c>
      <c r="O430" s="85" t="s">
        <v>677</v>
      </c>
      <c r="P430" s="86" t="s">
        <v>305</v>
      </c>
      <c r="Q430" s="83" t="s">
        <v>1181</v>
      </c>
      <c r="R430" s="86" t="s">
        <v>1253</v>
      </c>
      <c r="S430" s="85" t="s">
        <v>1277</v>
      </c>
      <c r="T430" s="86" t="s">
        <v>330</v>
      </c>
      <c r="U430" s="83" t="s">
        <v>885</v>
      </c>
    </row>
    <row r="431" spans="1:24" s="69" customFormat="1" x14ac:dyDescent="0.2">
      <c r="A431" s="63" t="s">
        <v>677</v>
      </c>
      <c r="B431" s="87" t="s">
        <v>706</v>
      </c>
      <c r="C431" s="81" t="s">
        <v>1291</v>
      </c>
      <c r="D431" s="81" t="s">
        <v>1292</v>
      </c>
      <c r="E431" s="88" t="s">
        <v>94</v>
      </c>
      <c r="F431" s="82" t="s">
        <v>1272</v>
      </c>
      <c r="G431" s="83"/>
      <c r="H431" s="84">
        <f>370+270</f>
        <v>640</v>
      </c>
      <c r="I431" s="81">
        <v>640</v>
      </c>
      <c r="J431" s="84" t="s">
        <v>325</v>
      </c>
      <c r="K431" s="84" t="s">
        <v>245</v>
      </c>
      <c r="L431" s="85" t="s">
        <v>161</v>
      </c>
      <c r="M431" s="85" t="s">
        <v>298</v>
      </c>
      <c r="N431" s="83" t="s">
        <v>327</v>
      </c>
      <c r="O431" s="85" t="s">
        <v>677</v>
      </c>
      <c r="P431" s="86" t="s">
        <v>305</v>
      </c>
      <c r="Q431" s="83" t="s">
        <v>1181</v>
      </c>
      <c r="R431" s="86" t="s">
        <v>1253</v>
      </c>
      <c r="S431" s="85" t="s">
        <v>1277</v>
      </c>
      <c r="T431" s="86" t="s">
        <v>330</v>
      </c>
      <c r="U431" s="83" t="s">
        <v>885</v>
      </c>
    </row>
    <row r="432" spans="1:24" s="69" customFormat="1" x14ac:dyDescent="0.2">
      <c r="A432" s="63" t="s">
        <v>677</v>
      </c>
      <c r="B432" s="87" t="s">
        <v>707</v>
      </c>
      <c r="C432" s="81" t="s">
        <v>1291</v>
      </c>
      <c r="D432" s="81" t="s">
        <v>1292</v>
      </c>
      <c r="E432" s="88" t="s">
        <v>94</v>
      </c>
      <c r="F432" s="82" t="s">
        <v>1307</v>
      </c>
      <c r="G432" s="83"/>
      <c r="H432" s="84">
        <v>200</v>
      </c>
      <c r="I432" s="81">
        <v>200</v>
      </c>
      <c r="J432" s="84" t="s">
        <v>325</v>
      </c>
      <c r="K432" s="84" t="s">
        <v>245</v>
      </c>
      <c r="L432" s="85" t="s">
        <v>161</v>
      </c>
      <c r="M432" s="85" t="s">
        <v>298</v>
      </c>
      <c r="N432" s="83" t="s">
        <v>327</v>
      </c>
      <c r="O432" s="85" t="s">
        <v>677</v>
      </c>
      <c r="P432" s="86" t="s">
        <v>305</v>
      </c>
      <c r="Q432" s="83" t="s">
        <v>1181</v>
      </c>
      <c r="R432" s="86" t="s">
        <v>1253</v>
      </c>
      <c r="S432" s="85" t="s">
        <v>1277</v>
      </c>
      <c r="T432" s="86" t="s">
        <v>330</v>
      </c>
      <c r="U432" s="83" t="s">
        <v>885</v>
      </c>
    </row>
    <row r="433" spans="1:23" s="69" customFormat="1" x14ac:dyDescent="0.2">
      <c r="A433" s="63" t="s">
        <v>677</v>
      </c>
      <c r="B433" s="87" t="s">
        <v>708</v>
      </c>
      <c r="C433" s="81" t="s">
        <v>1291</v>
      </c>
      <c r="D433" s="81" t="s">
        <v>1292</v>
      </c>
      <c r="E433" s="88" t="s">
        <v>94</v>
      </c>
      <c r="F433" s="82" t="s">
        <v>1272</v>
      </c>
      <c r="G433" s="83"/>
      <c r="H433" s="84">
        <v>476</v>
      </c>
      <c r="I433" s="81">
        <v>476</v>
      </c>
      <c r="J433" s="84" t="s">
        <v>324</v>
      </c>
      <c r="K433" s="84" t="s">
        <v>245</v>
      </c>
      <c r="L433" s="85" t="s">
        <v>161</v>
      </c>
      <c r="M433" s="85" t="s">
        <v>298</v>
      </c>
      <c r="N433" s="83" t="s">
        <v>327</v>
      </c>
      <c r="O433" s="85" t="s">
        <v>677</v>
      </c>
      <c r="P433" s="86" t="s">
        <v>974</v>
      </c>
      <c r="Q433" s="83" t="s">
        <v>1201</v>
      </c>
      <c r="R433" s="86" t="s">
        <v>140</v>
      </c>
      <c r="S433" s="85" t="s">
        <v>879</v>
      </c>
      <c r="T433" s="86" t="s">
        <v>1264</v>
      </c>
      <c r="U433" s="83" t="s">
        <v>886</v>
      </c>
    </row>
    <row r="434" spans="1:23" s="69" customFormat="1" x14ac:dyDescent="0.2">
      <c r="A434" s="179" t="s">
        <v>677</v>
      </c>
      <c r="B434" s="186" t="s">
        <v>1152</v>
      </c>
      <c r="C434" s="187" t="s">
        <v>1291</v>
      </c>
      <c r="D434" s="187" t="s">
        <v>1292</v>
      </c>
      <c r="E434" s="188" t="s">
        <v>94</v>
      </c>
      <c r="F434" s="189" t="s">
        <v>1272</v>
      </c>
      <c r="G434" s="185" t="s">
        <v>491</v>
      </c>
      <c r="H434" s="190"/>
      <c r="I434" s="187"/>
      <c r="J434" s="190" t="s">
        <v>324</v>
      </c>
      <c r="K434" s="190" t="s">
        <v>245</v>
      </c>
      <c r="L434" s="191" t="s">
        <v>161</v>
      </c>
      <c r="M434" s="191" t="s">
        <v>297</v>
      </c>
      <c r="N434" s="185"/>
      <c r="O434" s="191" t="s">
        <v>677</v>
      </c>
      <c r="P434" s="192"/>
      <c r="Q434" s="185"/>
      <c r="R434" s="192" t="s">
        <v>1270</v>
      </c>
      <c r="S434" s="191" t="s">
        <v>166</v>
      </c>
      <c r="T434" s="192" t="s">
        <v>328</v>
      </c>
      <c r="U434" s="185"/>
      <c r="V434" s="175"/>
      <c r="W434" s="175"/>
    </row>
    <row r="435" spans="1:23" s="69" customFormat="1" x14ac:dyDescent="0.2">
      <c r="A435" s="179" t="s">
        <v>677</v>
      </c>
      <c r="B435" s="193" t="s">
        <v>487</v>
      </c>
      <c r="C435" s="187" t="s">
        <v>1291</v>
      </c>
      <c r="D435" s="187" t="s">
        <v>1292</v>
      </c>
      <c r="E435" s="188" t="s">
        <v>94</v>
      </c>
      <c r="F435" s="189" t="s">
        <v>1272</v>
      </c>
      <c r="G435" s="185" t="s">
        <v>489</v>
      </c>
      <c r="H435" s="190"/>
      <c r="I435" s="187"/>
      <c r="J435" s="190" t="s">
        <v>324</v>
      </c>
      <c r="K435" s="190" t="s">
        <v>245</v>
      </c>
      <c r="L435" s="191" t="s">
        <v>161</v>
      </c>
      <c r="M435" s="191" t="s">
        <v>297</v>
      </c>
      <c r="N435" s="185"/>
      <c r="O435" s="191" t="s">
        <v>677</v>
      </c>
      <c r="P435" s="192"/>
      <c r="Q435" s="185"/>
      <c r="R435" s="192" t="s">
        <v>1270</v>
      </c>
      <c r="S435" s="191" t="s">
        <v>697</v>
      </c>
      <c r="T435" s="192" t="s">
        <v>328</v>
      </c>
      <c r="U435" s="185"/>
      <c r="V435" s="175"/>
      <c r="W435" s="175"/>
    </row>
    <row r="436" spans="1:23" s="69" customFormat="1" x14ac:dyDescent="0.2">
      <c r="A436" s="179" t="s">
        <v>677</v>
      </c>
      <c r="B436" s="193" t="s">
        <v>488</v>
      </c>
      <c r="C436" s="187" t="s">
        <v>1291</v>
      </c>
      <c r="D436" s="187" t="s">
        <v>1292</v>
      </c>
      <c r="E436" s="188" t="s">
        <v>94</v>
      </c>
      <c r="F436" s="189" t="s">
        <v>1272</v>
      </c>
      <c r="G436" s="185" t="s">
        <v>490</v>
      </c>
      <c r="H436" s="190"/>
      <c r="I436" s="187"/>
      <c r="J436" s="190" t="s">
        <v>324</v>
      </c>
      <c r="K436" s="190" t="s">
        <v>245</v>
      </c>
      <c r="L436" s="191" t="s">
        <v>161</v>
      </c>
      <c r="M436" s="191" t="s">
        <v>297</v>
      </c>
      <c r="N436" s="185"/>
      <c r="O436" s="191" t="s">
        <v>677</v>
      </c>
      <c r="P436" s="192"/>
      <c r="Q436" s="185"/>
      <c r="R436" s="192" t="s">
        <v>1270</v>
      </c>
      <c r="S436" s="191" t="s">
        <v>697</v>
      </c>
      <c r="T436" s="192" t="s">
        <v>328</v>
      </c>
      <c r="U436" s="185"/>
      <c r="V436" s="175"/>
      <c r="W436" s="175"/>
    </row>
    <row r="437" spans="1:23" s="69" customFormat="1" x14ac:dyDescent="0.2">
      <c r="A437" s="63" t="s">
        <v>677</v>
      </c>
      <c r="B437" s="87" t="s">
        <v>709</v>
      </c>
      <c r="C437" s="81" t="s">
        <v>1291</v>
      </c>
      <c r="D437" s="81" t="s">
        <v>1292</v>
      </c>
      <c r="E437" s="88" t="s">
        <v>94</v>
      </c>
      <c r="F437" s="82" t="s">
        <v>1272</v>
      </c>
      <c r="G437" s="83" t="s">
        <v>872</v>
      </c>
      <c r="H437" s="84">
        <v>3</v>
      </c>
      <c r="I437" s="81">
        <v>46</v>
      </c>
      <c r="J437" s="84" t="s">
        <v>324</v>
      </c>
      <c r="K437" s="84" t="s">
        <v>245</v>
      </c>
      <c r="L437" s="85" t="s">
        <v>161</v>
      </c>
      <c r="M437" s="85" t="s">
        <v>297</v>
      </c>
      <c r="N437" s="83"/>
      <c r="O437" s="85" t="s">
        <v>677</v>
      </c>
      <c r="P437" s="86" t="s">
        <v>300</v>
      </c>
      <c r="Q437" s="83" t="s">
        <v>303</v>
      </c>
      <c r="R437" s="86" t="s">
        <v>1270</v>
      </c>
      <c r="S437" s="85" t="s">
        <v>166</v>
      </c>
      <c r="T437" s="86" t="s">
        <v>328</v>
      </c>
      <c r="U437" s="83" t="s">
        <v>709</v>
      </c>
    </row>
    <row r="438" spans="1:23" s="69" customFormat="1" ht="13.15" customHeight="1" x14ac:dyDescent="0.2">
      <c r="A438" s="63" t="s">
        <v>677</v>
      </c>
      <c r="B438" s="87" t="s">
        <v>708</v>
      </c>
      <c r="C438" s="81" t="s">
        <v>1291</v>
      </c>
      <c r="D438" s="81" t="s">
        <v>1292</v>
      </c>
      <c r="E438" s="88" t="s">
        <v>94</v>
      </c>
      <c r="F438" s="82" t="s">
        <v>1272</v>
      </c>
      <c r="G438" s="83"/>
      <c r="H438" s="84">
        <v>426</v>
      </c>
      <c r="I438" s="81">
        <v>426</v>
      </c>
      <c r="J438" s="84" t="s">
        <v>324</v>
      </c>
      <c r="K438" s="84" t="s">
        <v>245</v>
      </c>
      <c r="L438" s="85" t="s">
        <v>161</v>
      </c>
      <c r="M438" s="85" t="s">
        <v>298</v>
      </c>
      <c r="N438" s="83" t="s">
        <v>327</v>
      </c>
      <c r="O438" s="85" t="s">
        <v>677</v>
      </c>
      <c r="P438" s="86" t="s">
        <v>960</v>
      </c>
      <c r="Q438" s="83" t="s">
        <v>961</v>
      </c>
      <c r="R438" s="86" t="s">
        <v>140</v>
      </c>
      <c r="S438" s="85" t="s">
        <v>879</v>
      </c>
      <c r="T438" s="86" t="s">
        <v>1264</v>
      </c>
      <c r="U438" s="83" t="s">
        <v>886</v>
      </c>
    </row>
    <row r="439" spans="1:23" s="69" customFormat="1" x14ac:dyDescent="0.2">
      <c r="A439" s="63" t="s">
        <v>677</v>
      </c>
      <c r="B439" s="148" t="s">
        <v>887</v>
      </c>
      <c r="C439" s="150" t="s">
        <v>140</v>
      </c>
      <c r="D439" s="151" t="s">
        <v>798</v>
      </c>
      <c r="E439" s="151" t="s">
        <v>328</v>
      </c>
      <c r="F439" s="152" t="s">
        <v>1139</v>
      </c>
      <c r="G439" s="149"/>
      <c r="H439" s="223">
        <f>454+400</f>
        <v>854</v>
      </c>
      <c r="I439" s="223">
        <v>854</v>
      </c>
      <c r="J439" s="153" t="s">
        <v>324</v>
      </c>
      <c r="K439" s="153" t="s">
        <v>245</v>
      </c>
      <c r="L439" s="151" t="s">
        <v>161</v>
      </c>
      <c r="M439" s="151" t="s">
        <v>297</v>
      </c>
      <c r="N439" s="149"/>
      <c r="O439" s="155" t="s">
        <v>677</v>
      </c>
      <c r="P439" s="156" t="s">
        <v>300</v>
      </c>
      <c r="Q439" s="157" t="s">
        <v>982</v>
      </c>
      <c r="R439" s="156" t="s">
        <v>140</v>
      </c>
      <c r="S439" s="155" t="s">
        <v>798</v>
      </c>
      <c r="T439" s="155" t="s">
        <v>328</v>
      </c>
      <c r="U439" s="149"/>
      <c r="V439" s="146" t="s">
        <v>1141</v>
      </c>
      <c r="W439" s="145" t="s">
        <v>1140</v>
      </c>
    </row>
    <row r="440" spans="1:23" s="69" customFormat="1" x14ac:dyDescent="0.2">
      <c r="A440" s="63" t="s">
        <v>677</v>
      </c>
      <c r="B440" s="173" t="s">
        <v>174</v>
      </c>
      <c r="C440" s="150" t="s">
        <v>140</v>
      </c>
      <c r="D440" s="151" t="s">
        <v>798</v>
      </c>
      <c r="E440" s="151" t="s">
        <v>328</v>
      </c>
      <c r="F440" s="152" t="s">
        <v>1139</v>
      </c>
      <c r="G440" s="149"/>
      <c r="H440" s="223"/>
      <c r="I440" s="223"/>
      <c r="J440" s="153" t="s">
        <v>324</v>
      </c>
      <c r="K440" s="153" t="s">
        <v>245</v>
      </c>
      <c r="L440" s="151" t="s">
        <v>161</v>
      </c>
      <c r="M440" s="151" t="s">
        <v>297</v>
      </c>
      <c r="N440" s="149"/>
      <c r="O440" s="155"/>
      <c r="P440" s="156"/>
      <c r="Q440" s="157"/>
      <c r="R440" s="156" t="s">
        <v>140</v>
      </c>
      <c r="S440" s="155" t="s">
        <v>798</v>
      </c>
      <c r="T440" s="155" t="s">
        <v>328</v>
      </c>
      <c r="U440" s="149"/>
      <c r="V440" s="146"/>
      <c r="W440" s="145"/>
    </row>
    <row r="441" spans="1:23" s="69" customFormat="1" x14ac:dyDescent="0.2">
      <c r="A441" s="63" t="s">
        <v>677</v>
      </c>
      <c r="B441" s="173" t="s">
        <v>175</v>
      </c>
      <c r="C441" s="150" t="s">
        <v>140</v>
      </c>
      <c r="D441" s="151" t="s">
        <v>798</v>
      </c>
      <c r="E441" s="151" t="s">
        <v>328</v>
      </c>
      <c r="F441" s="152" t="s">
        <v>1139</v>
      </c>
      <c r="G441" s="149"/>
      <c r="H441" s="223"/>
      <c r="I441" s="223"/>
      <c r="J441" s="153" t="s">
        <v>324</v>
      </c>
      <c r="K441" s="153" t="s">
        <v>245</v>
      </c>
      <c r="L441" s="151" t="s">
        <v>161</v>
      </c>
      <c r="M441" s="151" t="s">
        <v>297</v>
      </c>
      <c r="N441" s="149"/>
      <c r="O441" s="155"/>
      <c r="P441" s="156"/>
      <c r="Q441" s="157"/>
      <c r="R441" s="156" t="s">
        <v>140</v>
      </c>
      <c r="S441" s="155" t="s">
        <v>798</v>
      </c>
      <c r="T441" s="155" t="s">
        <v>328</v>
      </c>
      <c r="U441" s="149"/>
      <c r="V441" s="146"/>
      <c r="W441" s="145"/>
    </row>
    <row r="442" spans="1:23" s="69" customFormat="1" x14ac:dyDescent="0.2">
      <c r="A442" s="63" t="s">
        <v>677</v>
      </c>
      <c r="B442" s="87" t="s">
        <v>710</v>
      </c>
      <c r="C442" s="81" t="s">
        <v>1291</v>
      </c>
      <c r="D442" s="81" t="s">
        <v>1292</v>
      </c>
      <c r="E442" s="88" t="s">
        <v>94</v>
      </c>
      <c r="F442" s="82" t="s">
        <v>1272</v>
      </c>
      <c r="G442" s="83"/>
      <c r="H442" s="84">
        <v>172</v>
      </c>
      <c r="I442" s="81">
        <v>172</v>
      </c>
      <c r="J442" s="84" t="s">
        <v>324</v>
      </c>
      <c r="K442" s="84" t="s">
        <v>245</v>
      </c>
      <c r="L442" s="85" t="s">
        <v>161</v>
      </c>
      <c r="M442" s="85" t="s">
        <v>298</v>
      </c>
      <c r="N442" s="83" t="s">
        <v>327</v>
      </c>
      <c r="O442" s="85" t="s">
        <v>677</v>
      </c>
      <c r="P442" s="86" t="s">
        <v>300</v>
      </c>
      <c r="Q442" s="83" t="s">
        <v>888</v>
      </c>
      <c r="R442" s="86" t="s">
        <v>1270</v>
      </c>
      <c r="S442" s="85" t="s">
        <v>101</v>
      </c>
      <c r="T442" s="86" t="s">
        <v>1264</v>
      </c>
      <c r="U442" s="83" t="s">
        <v>888</v>
      </c>
      <c r="W442" s="68"/>
    </row>
    <row r="443" spans="1:23" s="69" customFormat="1" x14ac:dyDescent="0.2">
      <c r="A443" s="63" t="s">
        <v>677</v>
      </c>
      <c r="B443" s="148" t="s">
        <v>407</v>
      </c>
      <c r="C443" s="154" t="s">
        <v>1253</v>
      </c>
      <c r="D443" s="154" t="s">
        <v>1277</v>
      </c>
      <c r="E443" s="164" t="s">
        <v>330</v>
      </c>
      <c r="F443" s="152" t="s">
        <v>1278</v>
      </c>
      <c r="G443" s="83"/>
      <c r="H443" s="153">
        <v>158</v>
      </c>
      <c r="I443" s="222">
        <v>330</v>
      </c>
      <c r="J443" s="84" t="s">
        <v>324</v>
      </c>
      <c r="K443" s="84" t="s">
        <v>246</v>
      </c>
      <c r="L443" s="87" t="s">
        <v>161</v>
      </c>
      <c r="M443" s="81" t="s">
        <v>297</v>
      </c>
      <c r="N443" s="83"/>
      <c r="O443" s="81" t="s">
        <v>677</v>
      </c>
      <c r="P443" s="89" t="s">
        <v>305</v>
      </c>
      <c r="Q443" s="88" t="s">
        <v>1181</v>
      </c>
      <c r="R443" s="87" t="s">
        <v>1253</v>
      </c>
      <c r="S443" s="81" t="s">
        <v>1277</v>
      </c>
      <c r="T443" s="86" t="s">
        <v>330</v>
      </c>
      <c r="U443" s="88" t="s">
        <v>889</v>
      </c>
      <c r="V443" s="141" t="s">
        <v>1025</v>
      </c>
      <c r="W443" s="165" t="s">
        <v>406</v>
      </c>
    </row>
    <row r="444" spans="1:23" s="69" customFormat="1" ht="13.15" customHeight="1" x14ac:dyDescent="0.2">
      <c r="A444" s="63" t="s">
        <v>677</v>
      </c>
      <c r="B444" s="148" t="s">
        <v>407</v>
      </c>
      <c r="C444" s="154" t="s">
        <v>1253</v>
      </c>
      <c r="D444" s="154" t="s">
        <v>1277</v>
      </c>
      <c r="E444" s="164" t="s">
        <v>330</v>
      </c>
      <c r="F444" s="152" t="s">
        <v>1278</v>
      </c>
      <c r="G444" s="83"/>
      <c r="H444" s="153">
        <f>330-158</f>
        <v>172</v>
      </c>
      <c r="I444" s="222"/>
      <c r="J444" s="84" t="s">
        <v>325</v>
      </c>
      <c r="K444" s="84" t="s">
        <v>246</v>
      </c>
      <c r="L444" s="87" t="s">
        <v>161</v>
      </c>
      <c r="M444" s="81" t="s">
        <v>297</v>
      </c>
      <c r="N444" s="83"/>
      <c r="O444" s="81" t="s">
        <v>677</v>
      </c>
      <c r="P444" s="89" t="s">
        <v>305</v>
      </c>
      <c r="Q444" s="88" t="s">
        <v>1181</v>
      </c>
      <c r="R444" s="87" t="s">
        <v>1253</v>
      </c>
      <c r="S444" s="81" t="s">
        <v>1277</v>
      </c>
      <c r="T444" s="86" t="s">
        <v>330</v>
      </c>
      <c r="U444" s="88" t="s">
        <v>889</v>
      </c>
    </row>
    <row r="445" spans="1:23" s="69" customFormat="1" x14ac:dyDescent="0.2">
      <c r="A445" s="179" t="s">
        <v>677</v>
      </c>
      <c r="B445" s="186" t="s">
        <v>408</v>
      </c>
      <c r="C445" s="187" t="s">
        <v>1291</v>
      </c>
      <c r="D445" s="187" t="s">
        <v>1292</v>
      </c>
      <c r="E445" s="188" t="s">
        <v>94</v>
      </c>
      <c r="F445" s="189" t="s">
        <v>1272</v>
      </c>
      <c r="G445" s="185"/>
      <c r="H445" s="190">
        <f>785-(330-158)</f>
        <v>613</v>
      </c>
      <c r="I445" s="187">
        <f>943-330</f>
        <v>613</v>
      </c>
      <c r="J445" s="190" t="s">
        <v>325</v>
      </c>
      <c r="K445" s="190" t="s">
        <v>245</v>
      </c>
      <c r="L445" s="191" t="s">
        <v>161</v>
      </c>
      <c r="M445" s="191" t="s">
        <v>298</v>
      </c>
      <c r="N445" s="185" t="s">
        <v>327</v>
      </c>
      <c r="O445" s="191" t="s">
        <v>677</v>
      </c>
      <c r="P445" s="192" t="s">
        <v>305</v>
      </c>
      <c r="Q445" s="185" t="s">
        <v>1181</v>
      </c>
      <c r="R445" s="192" t="s">
        <v>1253</v>
      </c>
      <c r="S445" s="191" t="s">
        <v>1277</v>
      </c>
      <c r="T445" s="192" t="s">
        <v>330</v>
      </c>
      <c r="U445" s="185" t="s">
        <v>889</v>
      </c>
      <c r="V445" s="175"/>
      <c r="W445" s="175"/>
    </row>
    <row r="446" spans="1:23" s="69" customFormat="1" ht="13.15" customHeight="1" x14ac:dyDescent="0.2">
      <c r="A446" s="63" t="s">
        <v>677</v>
      </c>
      <c r="B446" s="148" t="s">
        <v>492</v>
      </c>
      <c r="C446" s="81" t="s">
        <v>1291</v>
      </c>
      <c r="D446" s="81" t="s">
        <v>1292</v>
      </c>
      <c r="E446" s="88" t="s">
        <v>94</v>
      </c>
      <c r="F446" s="152" t="s">
        <v>1272</v>
      </c>
      <c r="G446" s="149" t="s">
        <v>494</v>
      </c>
      <c r="H446" s="224">
        <v>6</v>
      </c>
      <c r="I446" s="224">
        <v>97</v>
      </c>
      <c r="J446" s="84" t="s">
        <v>325</v>
      </c>
      <c r="K446" s="84" t="s">
        <v>245</v>
      </c>
      <c r="L446" s="85" t="s">
        <v>161</v>
      </c>
      <c r="M446" s="85" t="s">
        <v>297</v>
      </c>
      <c r="N446" s="83"/>
      <c r="O446" s="85" t="s">
        <v>677</v>
      </c>
      <c r="P446" s="86" t="s">
        <v>300</v>
      </c>
      <c r="Q446" s="83" t="s">
        <v>303</v>
      </c>
      <c r="R446" s="86" t="s">
        <v>1270</v>
      </c>
      <c r="S446" s="85" t="s">
        <v>166</v>
      </c>
      <c r="T446" s="86" t="s">
        <v>328</v>
      </c>
      <c r="U446" s="83" t="s">
        <v>303</v>
      </c>
    </row>
    <row r="447" spans="1:23" s="69" customFormat="1" ht="13.15" customHeight="1" x14ac:dyDescent="0.2">
      <c r="A447" s="63" t="s">
        <v>677</v>
      </c>
      <c r="B447" s="148" t="s">
        <v>493</v>
      </c>
      <c r="C447" s="81" t="s">
        <v>1291</v>
      </c>
      <c r="D447" s="81" t="s">
        <v>1292</v>
      </c>
      <c r="E447" s="88" t="s">
        <v>94</v>
      </c>
      <c r="F447" s="152" t="s">
        <v>1272</v>
      </c>
      <c r="G447" s="149" t="s">
        <v>495</v>
      </c>
      <c r="H447" s="224"/>
      <c r="I447" s="224"/>
      <c r="J447" s="84" t="s">
        <v>325</v>
      </c>
      <c r="K447" s="84" t="s">
        <v>245</v>
      </c>
      <c r="L447" s="85" t="s">
        <v>161</v>
      </c>
      <c r="M447" s="85" t="s">
        <v>297</v>
      </c>
      <c r="N447" s="83"/>
      <c r="O447" s="85" t="s">
        <v>677</v>
      </c>
      <c r="P447" s="86" t="s">
        <v>300</v>
      </c>
      <c r="Q447" s="83" t="s">
        <v>303</v>
      </c>
      <c r="R447" s="86" t="s">
        <v>1270</v>
      </c>
      <c r="S447" s="85" t="s">
        <v>166</v>
      </c>
      <c r="T447" s="86" t="s">
        <v>328</v>
      </c>
      <c r="U447" s="83" t="s">
        <v>303</v>
      </c>
    </row>
    <row r="448" spans="1:23" s="69" customFormat="1" ht="13.15" customHeight="1" x14ac:dyDescent="0.2">
      <c r="A448" s="63" t="s">
        <v>677</v>
      </c>
      <c r="B448" s="148" t="s">
        <v>409</v>
      </c>
      <c r="C448" s="154" t="s">
        <v>1253</v>
      </c>
      <c r="D448" s="154" t="s">
        <v>1277</v>
      </c>
      <c r="E448" s="164" t="s">
        <v>330</v>
      </c>
      <c r="F448" s="167"/>
      <c r="G448" s="157"/>
      <c r="H448" s="168">
        <v>929</v>
      </c>
      <c r="I448" s="169">
        <v>929</v>
      </c>
      <c r="J448" s="168" t="s">
        <v>325</v>
      </c>
      <c r="K448" s="168" t="s">
        <v>246</v>
      </c>
      <c r="L448" s="155" t="s">
        <v>161</v>
      </c>
      <c r="M448" s="155" t="s">
        <v>298</v>
      </c>
      <c r="N448" s="157" t="s">
        <v>327</v>
      </c>
      <c r="O448" s="155" t="s">
        <v>677</v>
      </c>
      <c r="P448" s="156" t="s">
        <v>963</v>
      </c>
      <c r="Q448" s="157" t="s">
        <v>962</v>
      </c>
      <c r="R448" s="156" t="s">
        <v>1253</v>
      </c>
      <c r="S448" s="155" t="s">
        <v>1277</v>
      </c>
      <c r="T448" s="156" t="s">
        <v>330</v>
      </c>
      <c r="U448" s="157"/>
      <c r="V448" s="61"/>
    </row>
    <row r="449" spans="1:24" s="69" customFormat="1" ht="13.15" customHeight="1" x14ac:dyDescent="0.2">
      <c r="A449" s="63" t="s">
        <v>677</v>
      </c>
      <c r="B449" s="148" t="s">
        <v>410</v>
      </c>
      <c r="C449" s="154" t="s">
        <v>1257</v>
      </c>
      <c r="D449" s="154" t="s">
        <v>1302</v>
      </c>
      <c r="E449" s="164" t="s">
        <v>1264</v>
      </c>
      <c r="F449" s="167"/>
      <c r="G449" s="157"/>
      <c r="H449" s="168">
        <v>52</v>
      </c>
      <c r="I449" s="169">
        <v>52</v>
      </c>
      <c r="J449" s="168" t="s">
        <v>325</v>
      </c>
      <c r="K449" s="168" t="s">
        <v>246</v>
      </c>
      <c r="L449" s="155" t="s">
        <v>161</v>
      </c>
      <c r="M449" s="155" t="s">
        <v>298</v>
      </c>
      <c r="N449" s="157" t="s">
        <v>327</v>
      </c>
      <c r="O449" s="155" t="s">
        <v>677</v>
      </c>
      <c r="P449" s="156"/>
      <c r="Q449" s="157"/>
      <c r="R449" s="150" t="s">
        <v>1257</v>
      </c>
      <c r="S449" s="151" t="s">
        <v>1302</v>
      </c>
      <c r="T449" s="151" t="s">
        <v>1264</v>
      </c>
      <c r="U449" s="157"/>
      <c r="V449" s="61"/>
    </row>
    <row r="450" spans="1:24" s="69" customFormat="1" ht="13.15" customHeight="1" x14ac:dyDescent="0.2">
      <c r="A450" s="63" t="s">
        <v>677</v>
      </c>
      <c r="B450" s="148" t="s">
        <v>411</v>
      </c>
      <c r="C450" s="154" t="s">
        <v>1291</v>
      </c>
      <c r="D450" s="154" t="s">
        <v>1292</v>
      </c>
      <c r="E450" s="164" t="s">
        <v>94</v>
      </c>
      <c r="F450" s="167" t="s">
        <v>1272</v>
      </c>
      <c r="G450" s="157"/>
      <c r="H450" s="168">
        <v>881</v>
      </c>
      <c r="I450" s="169">
        <v>881</v>
      </c>
      <c r="J450" s="168" t="s">
        <v>325</v>
      </c>
      <c r="K450" s="168" t="s">
        <v>245</v>
      </c>
      <c r="L450" s="155" t="s">
        <v>161</v>
      </c>
      <c r="M450" s="155" t="s">
        <v>298</v>
      </c>
      <c r="N450" s="157" t="s">
        <v>327</v>
      </c>
      <c r="O450" s="155" t="s">
        <v>677</v>
      </c>
      <c r="P450" s="156" t="s">
        <v>305</v>
      </c>
      <c r="Q450" s="157" t="s">
        <v>1181</v>
      </c>
      <c r="R450" s="166" t="s">
        <v>1253</v>
      </c>
      <c r="S450" s="169" t="s">
        <v>1277</v>
      </c>
      <c r="T450" s="156" t="s">
        <v>330</v>
      </c>
      <c r="U450" s="157"/>
      <c r="V450" s="61"/>
    </row>
    <row r="451" spans="1:24" s="69" customFormat="1" ht="13.15" customHeight="1" x14ac:dyDescent="0.2">
      <c r="A451" s="63" t="s">
        <v>677</v>
      </c>
      <c r="B451" s="148" t="s">
        <v>412</v>
      </c>
      <c r="C451" s="154" t="s">
        <v>1291</v>
      </c>
      <c r="D451" s="154" t="s">
        <v>1292</v>
      </c>
      <c r="E451" s="164" t="s">
        <v>94</v>
      </c>
      <c r="F451" s="167" t="s">
        <v>1272</v>
      </c>
      <c r="G451" s="157"/>
      <c r="H451" s="168">
        <v>220</v>
      </c>
      <c r="I451" s="169">
        <v>220</v>
      </c>
      <c r="J451" s="168" t="s">
        <v>325</v>
      </c>
      <c r="K451" s="168" t="s">
        <v>245</v>
      </c>
      <c r="L451" s="155" t="s">
        <v>161</v>
      </c>
      <c r="M451" s="155" t="s">
        <v>298</v>
      </c>
      <c r="N451" s="157" t="s">
        <v>327</v>
      </c>
      <c r="O451" s="155" t="s">
        <v>677</v>
      </c>
      <c r="P451" s="156" t="s">
        <v>305</v>
      </c>
      <c r="Q451" s="157" t="s">
        <v>1181</v>
      </c>
      <c r="R451" s="166" t="s">
        <v>1253</v>
      </c>
      <c r="S451" s="169" t="s">
        <v>1277</v>
      </c>
      <c r="T451" s="156" t="s">
        <v>330</v>
      </c>
      <c r="U451" s="157"/>
      <c r="V451" s="61"/>
    </row>
    <row r="452" spans="1:24" s="69" customFormat="1" ht="13.15" customHeight="1" x14ac:dyDescent="0.2">
      <c r="A452" s="63" t="s">
        <v>677</v>
      </c>
      <c r="B452" s="148" t="s">
        <v>413</v>
      </c>
      <c r="C452" s="154" t="s">
        <v>1291</v>
      </c>
      <c r="D452" s="154" t="s">
        <v>1292</v>
      </c>
      <c r="E452" s="164" t="s">
        <v>94</v>
      </c>
      <c r="F452" s="167" t="s">
        <v>1272</v>
      </c>
      <c r="G452" s="157"/>
      <c r="H452" s="168">
        <v>896</v>
      </c>
      <c r="I452" s="169">
        <v>896</v>
      </c>
      <c r="J452" s="168" t="s">
        <v>325</v>
      </c>
      <c r="K452" s="168" t="s">
        <v>245</v>
      </c>
      <c r="L452" s="155" t="s">
        <v>161</v>
      </c>
      <c r="M452" s="155" t="s">
        <v>298</v>
      </c>
      <c r="N452" s="157" t="s">
        <v>327</v>
      </c>
      <c r="O452" s="155" t="s">
        <v>677</v>
      </c>
      <c r="P452" s="156" t="s">
        <v>987</v>
      </c>
      <c r="Q452" s="157" t="s">
        <v>416</v>
      </c>
      <c r="R452" s="156" t="s">
        <v>1257</v>
      </c>
      <c r="S452" s="155" t="s">
        <v>118</v>
      </c>
      <c r="T452" s="156" t="s">
        <v>1264</v>
      </c>
      <c r="U452" s="157"/>
      <c r="V452" s="61" t="s">
        <v>414</v>
      </c>
    </row>
    <row r="453" spans="1:24" s="69" customFormat="1" ht="13.15" customHeight="1" x14ac:dyDescent="0.2">
      <c r="A453" s="63" t="s">
        <v>677</v>
      </c>
      <c r="B453" s="148" t="s">
        <v>415</v>
      </c>
      <c r="C453" s="154" t="s">
        <v>1257</v>
      </c>
      <c r="D453" s="154" t="s">
        <v>1302</v>
      </c>
      <c r="E453" s="164" t="s">
        <v>1264</v>
      </c>
      <c r="F453" s="152"/>
      <c r="G453" s="149"/>
      <c r="H453" s="153">
        <v>50</v>
      </c>
      <c r="I453" s="154">
        <v>50</v>
      </c>
      <c r="J453" s="168" t="s">
        <v>325</v>
      </c>
      <c r="K453" s="168" t="s">
        <v>246</v>
      </c>
      <c r="L453" s="155" t="s">
        <v>161</v>
      </c>
      <c r="M453" s="155" t="s">
        <v>297</v>
      </c>
      <c r="N453" s="157"/>
      <c r="O453" s="155" t="s">
        <v>677</v>
      </c>
      <c r="P453" s="156"/>
      <c r="Q453" s="157"/>
      <c r="R453" s="150" t="s">
        <v>1257</v>
      </c>
      <c r="S453" s="151" t="s">
        <v>1302</v>
      </c>
      <c r="T453" s="151" t="s">
        <v>1264</v>
      </c>
      <c r="U453" s="157"/>
      <c r="V453" s="61"/>
    </row>
    <row r="454" spans="1:24" s="69" customFormat="1" ht="13.15" customHeight="1" x14ac:dyDescent="0.2">
      <c r="A454" s="63" t="s">
        <v>677</v>
      </c>
      <c r="B454" s="148" t="s">
        <v>422</v>
      </c>
      <c r="C454" s="154" t="s">
        <v>1291</v>
      </c>
      <c r="D454" s="154" t="s">
        <v>1292</v>
      </c>
      <c r="E454" s="164" t="s">
        <v>94</v>
      </c>
      <c r="F454" s="82" t="s">
        <v>1142</v>
      </c>
      <c r="G454" s="83"/>
      <c r="H454" s="153">
        <v>300</v>
      </c>
      <c r="I454" s="154">
        <v>300</v>
      </c>
      <c r="J454" s="84" t="s">
        <v>325</v>
      </c>
      <c r="K454" s="84" t="s">
        <v>245</v>
      </c>
      <c r="L454" s="85" t="s">
        <v>161</v>
      </c>
      <c r="M454" s="85" t="s">
        <v>298</v>
      </c>
      <c r="N454" s="83" t="s">
        <v>327</v>
      </c>
      <c r="O454" s="85" t="s">
        <v>677</v>
      </c>
      <c r="P454" s="156" t="s">
        <v>987</v>
      </c>
      <c r="Q454" s="157" t="s">
        <v>416</v>
      </c>
      <c r="R454" s="86" t="s">
        <v>1257</v>
      </c>
      <c r="S454" s="85" t="s">
        <v>118</v>
      </c>
      <c r="T454" s="86" t="s">
        <v>1264</v>
      </c>
      <c r="U454" s="83" t="s">
        <v>1143</v>
      </c>
      <c r="V454" s="68"/>
      <c r="X454" s="68"/>
    </row>
    <row r="455" spans="1:24" s="69" customFormat="1" ht="13.15" customHeight="1" x14ac:dyDescent="0.2">
      <c r="A455" s="63" t="s">
        <v>677</v>
      </c>
      <c r="B455" s="70" t="s">
        <v>711</v>
      </c>
      <c r="C455" s="66" t="s">
        <v>1280</v>
      </c>
      <c r="D455" s="66" t="s">
        <v>799</v>
      </c>
      <c r="E455" s="66" t="s">
        <v>328</v>
      </c>
      <c r="F455" s="71" t="s">
        <v>825</v>
      </c>
      <c r="G455" s="67"/>
      <c r="H455" s="65">
        <v>296</v>
      </c>
      <c r="I455" s="66">
        <v>296</v>
      </c>
      <c r="J455" s="65" t="s">
        <v>325</v>
      </c>
      <c r="K455" s="65" t="s">
        <v>245</v>
      </c>
      <c r="L455" s="72" t="s">
        <v>161</v>
      </c>
      <c r="M455" s="72" t="s">
        <v>298</v>
      </c>
      <c r="N455" s="64" t="s">
        <v>327</v>
      </c>
      <c r="O455" s="72" t="s">
        <v>677</v>
      </c>
      <c r="P455" s="68" t="s">
        <v>305</v>
      </c>
      <c r="Q455" s="67" t="s">
        <v>1181</v>
      </c>
      <c r="R455" s="68" t="s">
        <v>1253</v>
      </c>
      <c r="S455" s="72" t="s">
        <v>1277</v>
      </c>
      <c r="T455" s="68" t="s">
        <v>330</v>
      </c>
      <c r="U455" s="67"/>
      <c r="V455" s="69" t="s">
        <v>1048</v>
      </c>
      <c r="W455" s="69" t="s">
        <v>1052</v>
      </c>
    </row>
    <row r="456" spans="1:24" s="69" customFormat="1" x14ac:dyDescent="0.2">
      <c r="A456" s="63" t="s">
        <v>677</v>
      </c>
      <c r="B456" s="70" t="s">
        <v>712</v>
      </c>
      <c r="C456" s="66" t="s">
        <v>1291</v>
      </c>
      <c r="D456" s="66" t="s">
        <v>1292</v>
      </c>
      <c r="E456" s="64" t="s">
        <v>94</v>
      </c>
      <c r="F456" s="71" t="s">
        <v>826</v>
      </c>
      <c r="G456" s="67"/>
      <c r="H456" s="65">
        <v>48</v>
      </c>
      <c r="I456" s="66">
        <v>48</v>
      </c>
      <c r="J456" s="65" t="s">
        <v>325</v>
      </c>
      <c r="K456" s="65" t="s">
        <v>245</v>
      </c>
      <c r="L456" s="72" t="s">
        <v>161</v>
      </c>
      <c r="M456" s="72" t="s">
        <v>298</v>
      </c>
      <c r="N456" s="64" t="s">
        <v>327</v>
      </c>
      <c r="O456" s="72" t="s">
        <v>677</v>
      </c>
      <c r="P456" s="68" t="s">
        <v>305</v>
      </c>
      <c r="Q456" s="67" t="s">
        <v>1181</v>
      </c>
      <c r="R456" s="68" t="s">
        <v>1253</v>
      </c>
      <c r="S456" s="72" t="s">
        <v>1277</v>
      </c>
      <c r="T456" s="68" t="s">
        <v>330</v>
      </c>
      <c r="U456" s="67"/>
    </row>
    <row r="457" spans="1:24" s="69" customFormat="1" x14ac:dyDescent="0.2">
      <c r="A457" s="63" t="s">
        <v>677</v>
      </c>
      <c r="B457" s="70" t="s">
        <v>713</v>
      </c>
      <c r="C457" s="66" t="s">
        <v>140</v>
      </c>
      <c r="D457" s="66" t="s">
        <v>231</v>
      </c>
      <c r="E457" s="64" t="s">
        <v>1264</v>
      </c>
      <c r="F457" s="71" t="s">
        <v>233</v>
      </c>
      <c r="G457" s="67"/>
      <c r="H457" s="65">
        <v>53</v>
      </c>
      <c r="I457" s="66">
        <v>53</v>
      </c>
      <c r="J457" s="65" t="s">
        <v>325</v>
      </c>
      <c r="K457" s="65" t="s">
        <v>245</v>
      </c>
      <c r="L457" s="72" t="s">
        <v>244</v>
      </c>
      <c r="M457" s="72" t="s">
        <v>297</v>
      </c>
      <c r="N457" s="67"/>
      <c r="O457" s="72" t="s">
        <v>677</v>
      </c>
      <c r="P457" s="68" t="s">
        <v>983</v>
      </c>
      <c r="Q457" s="67" t="s">
        <v>1201</v>
      </c>
      <c r="R457" s="68" t="s">
        <v>717</v>
      </c>
      <c r="S457" s="72" t="s">
        <v>880</v>
      </c>
      <c r="T457" s="68" t="s">
        <v>1264</v>
      </c>
      <c r="U457" s="67" t="s">
        <v>717</v>
      </c>
      <c r="V457" s="69" t="s">
        <v>1053</v>
      </c>
      <c r="W457" s="144" t="s">
        <v>1054</v>
      </c>
    </row>
    <row r="458" spans="1:24" s="69" customFormat="1" x14ac:dyDescent="0.2">
      <c r="A458" s="63" t="s">
        <v>677</v>
      </c>
      <c r="B458" s="70" t="s">
        <v>719</v>
      </c>
      <c r="C458" s="66" t="s">
        <v>1280</v>
      </c>
      <c r="D458" s="66" t="s">
        <v>219</v>
      </c>
      <c r="E458" s="64" t="s">
        <v>1264</v>
      </c>
      <c r="F458" s="71" t="s">
        <v>827</v>
      </c>
      <c r="G458" s="67"/>
      <c r="H458" s="65">
        <v>51</v>
      </c>
      <c r="I458" s="66">
        <v>51</v>
      </c>
      <c r="J458" s="65" t="s">
        <v>325</v>
      </c>
      <c r="K458" s="65" t="s">
        <v>245</v>
      </c>
      <c r="L458" s="72" t="s">
        <v>244</v>
      </c>
      <c r="M458" s="72" t="s">
        <v>298</v>
      </c>
      <c r="N458" s="64" t="s">
        <v>327</v>
      </c>
      <c r="O458" s="72" t="s">
        <v>677</v>
      </c>
      <c r="P458" s="68" t="s">
        <v>983</v>
      </c>
      <c r="Q458" s="67" t="s">
        <v>1201</v>
      </c>
      <c r="R458" s="68" t="s">
        <v>1291</v>
      </c>
      <c r="S458" s="72" t="s">
        <v>122</v>
      </c>
      <c r="T458" s="68" t="s">
        <v>1264</v>
      </c>
      <c r="U458" s="67"/>
      <c r="V458" s="69" t="s">
        <v>1055</v>
      </c>
      <c r="W458" s="158" t="s">
        <v>1056</v>
      </c>
    </row>
    <row r="459" spans="1:24" s="69" customFormat="1" x14ac:dyDescent="0.2">
      <c r="A459" s="63" t="s">
        <v>677</v>
      </c>
      <c r="B459" s="70" t="s">
        <v>720</v>
      </c>
      <c r="C459" s="66" t="s">
        <v>140</v>
      </c>
      <c r="D459" s="66" t="s">
        <v>231</v>
      </c>
      <c r="E459" s="64" t="s">
        <v>1264</v>
      </c>
      <c r="F459" s="71" t="s">
        <v>827</v>
      </c>
      <c r="G459" s="67"/>
      <c r="H459" s="65">
        <v>109</v>
      </c>
      <c r="I459" s="66">
        <v>109</v>
      </c>
      <c r="J459" s="65" t="s">
        <v>325</v>
      </c>
      <c r="K459" s="65" t="s">
        <v>245</v>
      </c>
      <c r="L459" s="72" t="s">
        <v>244</v>
      </c>
      <c r="M459" s="72" t="s">
        <v>297</v>
      </c>
      <c r="N459" s="67"/>
      <c r="O459" s="72" t="s">
        <v>677</v>
      </c>
      <c r="P459" s="68" t="s">
        <v>983</v>
      </c>
      <c r="Q459" s="67" t="s">
        <v>1201</v>
      </c>
      <c r="R459" s="68" t="s">
        <v>1291</v>
      </c>
      <c r="S459" s="72" t="s">
        <v>122</v>
      </c>
      <c r="T459" s="68" t="s">
        <v>1264</v>
      </c>
      <c r="U459" s="67" t="s">
        <v>717</v>
      </c>
      <c r="V459" s="69" t="s">
        <v>1057</v>
      </c>
      <c r="W459" s="158" t="s">
        <v>1058</v>
      </c>
    </row>
    <row r="460" spans="1:24" s="69" customFormat="1" x14ac:dyDescent="0.2">
      <c r="A460" s="63" t="s">
        <v>677</v>
      </c>
      <c r="B460" s="140" t="s">
        <v>421</v>
      </c>
      <c r="C460" s="141" t="s">
        <v>1291</v>
      </c>
      <c r="D460" s="141" t="s">
        <v>1292</v>
      </c>
      <c r="E460" s="115" t="s">
        <v>94</v>
      </c>
      <c r="F460" s="147" t="s">
        <v>1142</v>
      </c>
      <c r="G460" s="67"/>
      <c r="H460" s="65">
        <f>30+721</f>
        <v>751</v>
      </c>
      <c r="I460" s="65">
        <f>30+721</f>
        <v>751</v>
      </c>
      <c r="J460" s="65" t="s">
        <v>325</v>
      </c>
      <c r="K460" s="65" t="s">
        <v>245</v>
      </c>
      <c r="L460" s="72" t="s">
        <v>161</v>
      </c>
      <c r="M460" s="146" t="s">
        <v>298</v>
      </c>
      <c r="N460" s="143" t="s">
        <v>1184</v>
      </c>
      <c r="O460" s="72" t="s">
        <v>677</v>
      </c>
      <c r="P460" s="68" t="s">
        <v>305</v>
      </c>
      <c r="Q460" s="67" t="s">
        <v>1181</v>
      </c>
      <c r="R460" s="68" t="s">
        <v>1253</v>
      </c>
      <c r="S460" s="72" t="s">
        <v>1277</v>
      </c>
      <c r="T460" s="68" t="s">
        <v>330</v>
      </c>
      <c r="U460" s="67" t="s">
        <v>722</v>
      </c>
      <c r="V460" s="69" t="s">
        <v>1067</v>
      </c>
      <c r="W460" s="145" t="s">
        <v>1066</v>
      </c>
    </row>
    <row r="461" spans="1:24" s="69" customFormat="1" x14ac:dyDescent="0.2">
      <c r="A461" s="63" t="s">
        <v>677</v>
      </c>
      <c r="B461" s="70" t="s">
        <v>722</v>
      </c>
      <c r="C461" s="66" t="s">
        <v>1253</v>
      </c>
      <c r="D461" s="66" t="s">
        <v>1277</v>
      </c>
      <c r="E461" s="64" t="s">
        <v>330</v>
      </c>
      <c r="F461" s="71" t="s">
        <v>1278</v>
      </c>
      <c r="G461" s="67"/>
      <c r="H461" s="65">
        <v>257</v>
      </c>
      <c r="I461" s="66">
        <v>257</v>
      </c>
      <c r="J461" s="65" t="s">
        <v>325</v>
      </c>
      <c r="K461" s="65" t="s">
        <v>246</v>
      </c>
      <c r="L461" s="72" t="s">
        <v>161</v>
      </c>
      <c r="M461" s="72" t="s">
        <v>297</v>
      </c>
      <c r="N461" s="67"/>
      <c r="O461" s="72" t="s">
        <v>677</v>
      </c>
      <c r="P461" s="68" t="s">
        <v>305</v>
      </c>
      <c r="Q461" s="67" t="s">
        <v>1181</v>
      </c>
      <c r="R461" s="68" t="s">
        <v>1253</v>
      </c>
      <c r="S461" s="72" t="s">
        <v>1277</v>
      </c>
      <c r="T461" s="68" t="s">
        <v>330</v>
      </c>
      <c r="U461" s="67"/>
      <c r="V461" s="69" t="s">
        <v>1059</v>
      </c>
      <c r="W461" s="158" t="s">
        <v>1079</v>
      </c>
    </row>
    <row r="462" spans="1:24" s="69" customFormat="1" x14ac:dyDescent="0.2">
      <c r="A462" s="63" t="s">
        <v>677</v>
      </c>
      <c r="B462" s="140" t="s">
        <v>417</v>
      </c>
      <c r="C462" s="141" t="s">
        <v>1291</v>
      </c>
      <c r="D462" s="141" t="s">
        <v>1292</v>
      </c>
      <c r="E462" s="115" t="s">
        <v>94</v>
      </c>
      <c r="F462" s="71"/>
      <c r="G462" s="67"/>
      <c r="H462" s="65">
        <v>24</v>
      </c>
      <c r="I462" s="66">
        <v>24</v>
      </c>
      <c r="J462" s="65" t="s">
        <v>325</v>
      </c>
      <c r="K462" s="65" t="s">
        <v>245</v>
      </c>
      <c r="L462" s="72" t="s">
        <v>161</v>
      </c>
      <c r="M462" s="72" t="s">
        <v>297</v>
      </c>
      <c r="N462" s="67"/>
      <c r="O462" s="72" t="s">
        <v>677</v>
      </c>
      <c r="P462" s="68" t="s">
        <v>305</v>
      </c>
      <c r="Q462" s="67" t="s">
        <v>1181</v>
      </c>
      <c r="R462" s="68" t="s">
        <v>1257</v>
      </c>
      <c r="S462" s="72" t="s">
        <v>795</v>
      </c>
      <c r="T462" s="68" t="s">
        <v>1264</v>
      </c>
      <c r="U462" s="67"/>
      <c r="V462" s="68"/>
      <c r="X462" s="68"/>
    </row>
    <row r="463" spans="1:24" s="69" customFormat="1" x14ac:dyDescent="0.2">
      <c r="A463" s="63" t="s">
        <v>677</v>
      </c>
      <c r="B463" s="70" t="s">
        <v>723</v>
      </c>
      <c r="C463" s="66" t="s">
        <v>1253</v>
      </c>
      <c r="D463" s="66" t="s">
        <v>1277</v>
      </c>
      <c r="E463" s="64" t="s">
        <v>330</v>
      </c>
      <c r="F463" s="71" t="s">
        <v>1278</v>
      </c>
      <c r="G463" s="67"/>
      <c r="H463" s="65">
        <v>56</v>
      </c>
      <c r="I463" s="66">
        <v>56</v>
      </c>
      <c r="J463" s="65" t="s">
        <v>325</v>
      </c>
      <c r="K463" s="65" t="s">
        <v>246</v>
      </c>
      <c r="L463" s="72" t="s">
        <v>161</v>
      </c>
      <c r="M463" s="72" t="s">
        <v>297</v>
      </c>
      <c r="N463" s="67"/>
      <c r="O463" s="72" t="s">
        <v>677</v>
      </c>
      <c r="P463" s="68" t="s">
        <v>305</v>
      </c>
      <c r="Q463" s="67" t="s">
        <v>1181</v>
      </c>
      <c r="R463" s="68" t="s">
        <v>1253</v>
      </c>
      <c r="S463" s="72" t="s">
        <v>1277</v>
      </c>
      <c r="T463" s="68" t="s">
        <v>330</v>
      </c>
      <c r="U463" s="67"/>
    </row>
    <row r="464" spans="1:24" s="69" customFormat="1" x14ac:dyDescent="0.2">
      <c r="A464" s="63" t="s">
        <v>677</v>
      </c>
      <c r="B464" s="70" t="s">
        <v>724</v>
      </c>
      <c r="C464" s="66" t="s">
        <v>1270</v>
      </c>
      <c r="D464" s="66" t="s">
        <v>166</v>
      </c>
      <c r="E464" s="64" t="s">
        <v>328</v>
      </c>
      <c r="F464" s="71" t="s">
        <v>1272</v>
      </c>
      <c r="G464" s="67" t="s">
        <v>873</v>
      </c>
      <c r="H464" s="65">
        <v>13</v>
      </c>
      <c r="I464" s="66">
        <v>119</v>
      </c>
      <c r="J464" s="65" t="s">
        <v>325</v>
      </c>
      <c r="K464" s="65" t="s">
        <v>246</v>
      </c>
      <c r="L464" s="72" t="s">
        <v>161</v>
      </c>
      <c r="M464" s="72" t="s">
        <v>297</v>
      </c>
      <c r="N464" s="67"/>
      <c r="O464" s="72" t="s">
        <v>677</v>
      </c>
      <c r="P464" s="68" t="s">
        <v>300</v>
      </c>
      <c r="Q464" s="67" t="s">
        <v>303</v>
      </c>
      <c r="R464" s="68" t="s">
        <v>1270</v>
      </c>
      <c r="S464" s="58" t="s">
        <v>166</v>
      </c>
      <c r="T464" s="68" t="s">
        <v>328</v>
      </c>
      <c r="U464" s="67"/>
      <c r="V464" s="72" t="s">
        <v>1078</v>
      </c>
      <c r="W464" s="145" t="s">
        <v>1077</v>
      </c>
    </row>
    <row r="465" spans="1:24" s="69" customFormat="1" x14ac:dyDescent="0.2">
      <c r="A465" s="63" t="s">
        <v>677</v>
      </c>
      <c r="B465" s="70" t="s">
        <v>725</v>
      </c>
      <c r="C465" s="66" t="s">
        <v>140</v>
      </c>
      <c r="D465" s="66" t="s">
        <v>800</v>
      </c>
      <c r="E465" s="64" t="s">
        <v>1264</v>
      </c>
      <c r="F465" s="71" t="s">
        <v>725</v>
      </c>
      <c r="G465" s="67"/>
      <c r="H465" s="65">
        <v>41</v>
      </c>
      <c r="I465" s="66">
        <v>41</v>
      </c>
      <c r="J465" s="65" t="s">
        <v>325</v>
      </c>
      <c r="K465" s="65" t="s">
        <v>245</v>
      </c>
      <c r="L465" s="72" t="s">
        <v>161</v>
      </c>
      <c r="M465" s="72" t="s">
        <v>297</v>
      </c>
      <c r="N465" s="67"/>
      <c r="O465" s="72" t="s">
        <v>677</v>
      </c>
      <c r="P465" s="68" t="s">
        <v>984</v>
      </c>
      <c r="Q465" s="67" t="s">
        <v>1182</v>
      </c>
      <c r="R465" s="68" t="s">
        <v>140</v>
      </c>
      <c r="S465" s="72" t="s">
        <v>800</v>
      </c>
      <c r="T465" s="68" t="s">
        <v>1264</v>
      </c>
      <c r="U465" s="67"/>
      <c r="V465" s="69" t="s">
        <v>1060</v>
      </c>
      <c r="W465" s="144" t="s">
        <v>1061</v>
      </c>
    </row>
    <row r="466" spans="1:24" s="69" customFormat="1" x14ac:dyDescent="0.2">
      <c r="A466" s="63" t="s">
        <v>677</v>
      </c>
      <c r="B466" s="70" t="s">
        <v>597</v>
      </c>
      <c r="C466" s="66" t="s">
        <v>1270</v>
      </c>
      <c r="D466" s="66" t="s">
        <v>166</v>
      </c>
      <c r="E466" s="64" t="s">
        <v>328</v>
      </c>
      <c r="F466" s="71" t="s">
        <v>1272</v>
      </c>
      <c r="G466" s="67" t="s">
        <v>598</v>
      </c>
      <c r="H466" s="65"/>
      <c r="I466" s="66"/>
      <c r="J466" s="65" t="s">
        <v>325</v>
      </c>
      <c r="K466" s="65" t="s">
        <v>246</v>
      </c>
      <c r="L466" s="72" t="s">
        <v>161</v>
      </c>
      <c r="M466" s="72" t="s">
        <v>297</v>
      </c>
      <c r="N466" s="67"/>
      <c r="O466" s="72" t="s">
        <v>677</v>
      </c>
      <c r="P466" s="68"/>
      <c r="Q466" s="67"/>
      <c r="R466" s="68" t="s">
        <v>1270</v>
      </c>
      <c r="S466" s="58" t="s">
        <v>166</v>
      </c>
      <c r="T466" s="68" t="s">
        <v>328</v>
      </c>
      <c r="U466" s="67"/>
    </row>
    <row r="467" spans="1:24" s="69" customFormat="1" x14ac:dyDescent="0.2">
      <c r="A467" s="63" t="s">
        <v>677</v>
      </c>
      <c r="B467" s="70" t="s">
        <v>496</v>
      </c>
      <c r="C467" s="66" t="s">
        <v>1280</v>
      </c>
      <c r="D467" s="66" t="s">
        <v>986</v>
      </c>
      <c r="E467" s="64" t="s">
        <v>328</v>
      </c>
      <c r="F467" s="71" t="s">
        <v>138</v>
      </c>
      <c r="G467" s="67" t="s">
        <v>499</v>
      </c>
      <c r="H467" s="221">
        <v>62</v>
      </c>
      <c r="I467" s="221">
        <v>245</v>
      </c>
      <c r="J467" s="65" t="s">
        <v>325</v>
      </c>
      <c r="K467" s="65" t="s">
        <v>245</v>
      </c>
      <c r="L467" s="72" t="s">
        <v>161</v>
      </c>
      <c r="M467" s="72" t="s">
        <v>297</v>
      </c>
      <c r="N467" s="67"/>
      <c r="O467" s="72" t="s">
        <v>677</v>
      </c>
      <c r="P467" s="68" t="s">
        <v>300</v>
      </c>
      <c r="Q467" s="67" t="s">
        <v>986</v>
      </c>
      <c r="R467" s="68" t="s">
        <v>1280</v>
      </c>
      <c r="S467" s="72" t="s">
        <v>137</v>
      </c>
      <c r="T467" s="68" t="s">
        <v>328</v>
      </c>
      <c r="U467" s="67"/>
      <c r="V467" s="69" t="s">
        <v>377</v>
      </c>
      <c r="W467" s="158" t="s">
        <v>378</v>
      </c>
    </row>
    <row r="468" spans="1:24" s="69" customFormat="1" x14ac:dyDescent="0.2">
      <c r="A468" s="63" t="s">
        <v>677</v>
      </c>
      <c r="B468" s="70" t="s">
        <v>497</v>
      </c>
      <c r="C468" s="66" t="s">
        <v>1280</v>
      </c>
      <c r="D468" s="66" t="s">
        <v>986</v>
      </c>
      <c r="E468" s="64" t="s">
        <v>328</v>
      </c>
      <c r="F468" s="71" t="s">
        <v>138</v>
      </c>
      <c r="G468" s="67" t="s">
        <v>498</v>
      </c>
      <c r="H468" s="221"/>
      <c r="I468" s="221"/>
      <c r="J468" s="65" t="s">
        <v>325</v>
      </c>
      <c r="K468" s="65" t="s">
        <v>245</v>
      </c>
      <c r="L468" s="72" t="s">
        <v>161</v>
      </c>
      <c r="M468" s="72" t="s">
        <v>297</v>
      </c>
      <c r="N468" s="67"/>
      <c r="O468" s="72" t="s">
        <v>677</v>
      </c>
      <c r="P468" s="68" t="s">
        <v>300</v>
      </c>
      <c r="Q468" s="67" t="s">
        <v>986</v>
      </c>
      <c r="R468" s="68" t="s">
        <v>1280</v>
      </c>
      <c r="S468" s="72" t="s">
        <v>137</v>
      </c>
      <c r="T468" s="68" t="s">
        <v>328</v>
      </c>
      <c r="U468" s="67"/>
      <c r="W468" s="158"/>
    </row>
    <row r="469" spans="1:24" s="69" customFormat="1" x14ac:dyDescent="0.2">
      <c r="A469" s="63" t="s">
        <v>677</v>
      </c>
      <c r="B469" s="70" t="s">
        <v>726</v>
      </c>
      <c r="C469" s="66" t="s">
        <v>1253</v>
      </c>
      <c r="D469" s="66" t="s">
        <v>1277</v>
      </c>
      <c r="E469" s="64" t="s">
        <v>330</v>
      </c>
      <c r="F469" s="71"/>
      <c r="G469" s="67"/>
      <c r="H469" s="65">
        <v>166</v>
      </c>
      <c r="I469" s="66">
        <v>166</v>
      </c>
      <c r="J469" s="65" t="s">
        <v>324</v>
      </c>
      <c r="K469" s="65" t="s">
        <v>246</v>
      </c>
      <c r="L469" s="72" t="s">
        <v>161</v>
      </c>
      <c r="M469" s="72" t="s">
        <v>297</v>
      </c>
      <c r="N469" s="67"/>
      <c r="O469" s="72" t="s">
        <v>677</v>
      </c>
      <c r="P469" s="68" t="s">
        <v>305</v>
      </c>
      <c r="Q469" s="67" t="s">
        <v>1181</v>
      </c>
      <c r="R469" s="68" t="s">
        <v>1253</v>
      </c>
      <c r="S469" s="72" t="s">
        <v>1277</v>
      </c>
      <c r="T469" s="68" t="s">
        <v>330</v>
      </c>
      <c r="U469" s="67"/>
    </row>
    <row r="470" spans="1:24" s="69" customFormat="1" x14ac:dyDescent="0.2">
      <c r="A470" s="63" t="s">
        <v>677</v>
      </c>
      <c r="B470" s="70" t="s">
        <v>727</v>
      </c>
      <c r="C470" s="66" t="s">
        <v>1270</v>
      </c>
      <c r="D470" s="66" t="s">
        <v>163</v>
      </c>
      <c r="E470" s="64" t="s">
        <v>328</v>
      </c>
      <c r="F470" s="71" t="s">
        <v>828</v>
      </c>
      <c r="G470" s="67" t="s">
        <v>874</v>
      </c>
      <c r="H470" s="65">
        <v>18</v>
      </c>
      <c r="I470" s="66">
        <v>263</v>
      </c>
      <c r="J470" s="65" t="s">
        <v>324</v>
      </c>
      <c r="K470" s="65" t="s">
        <v>245</v>
      </c>
      <c r="L470" s="72" t="s">
        <v>161</v>
      </c>
      <c r="M470" s="72" t="s">
        <v>297</v>
      </c>
      <c r="N470" s="67"/>
      <c r="O470" s="72" t="s">
        <v>677</v>
      </c>
      <c r="P470" s="68" t="s">
        <v>300</v>
      </c>
      <c r="Q470" s="67" t="s">
        <v>303</v>
      </c>
      <c r="R470" s="68" t="s">
        <v>1270</v>
      </c>
      <c r="S470" s="72" t="s">
        <v>75</v>
      </c>
      <c r="T470" s="68" t="s">
        <v>328</v>
      </c>
      <c r="U470" s="67"/>
      <c r="V470" s="69" t="s">
        <v>1062</v>
      </c>
      <c r="W470" s="158" t="s">
        <v>1063</v>
      </c>
    </row>
    <row r="471" spans="1:24" s="69" customFormat="1" x14ac:dyDescent="0.2">
      <c r="A471" s="63" t="s">
        <v>677</v>
      </c>
      <c r="B471" s="70" t="s">
        <v>728</v>
      </c>
      <c r="C471" s="66" t="s">
        <v>1291</v>
      </c>
      <c r="D471" s="66" t="s">
        <v>109</v>
      </c>
      <c r="E471" s="64" t="s">
        <v>94</v>
      </c>
      <c r="F471" s="71"/>
      <c r="G471" s="67"/>
      <c r="H471" s="65">
        <v>47</v>
      </c>
      <c r="I471" s="66">
        <v>47</v>
      </c>
      <c r="J471" s="65" t="s">
        <v>324</v>
      </c>
      <c r="K471" s="65" t="s">
        <v>245</v>
      </c>
      <c r="L471" s="66" t="s">
        <v>327</v>
      </c>
      <c r="M471" s="72" t="s">
        <v>298</v>
      </c>
      <c r="N471" s="64" t="s">
        <v>327</v>
      </c>
      <c r="O471" s="72" t="s">
        <v>677</v>
      </c>
      <c r="P471" s="68" t="s">
        <v>305</v>
      </c>
      <c r="Q471" s="67" t="s">
        <v>1181</v>
      </c>
      <c r="R471" s="72" t="s">
        <v>1253</v>
      </c>
      <c r="S471" s="72" t="s">
        <v>1277</v>
      </c>
      <c r="T471" s="68" t="s">
        <v>330</v>
      </c>
      <c r="U471" s="67"/>
      <c r="V471" s="72" t="s">
        <v>1075</v>
      </c>
      <c r="W471" s="158" t="s">
        <v>1076</v>
      </c>
    </row>
    <row r="472" spans="1:24" s="69" customFormat="1" x14ac:dyDescent="0.2">
      <c r="A472" s="63" t="s">
        <v>677</v>
      </c>
      <c r="B472" s="70" t="s">
        <v>1072</v>
      </c>
      <c r="C472" s="66" t="s">
        <v>1257</v>
      </c>
      <c r="D472" s="66" t="s">
        <v>1302</v>
      </c>
      <c r="E472" s="64" t="s">
        <v>1264</v>
      </c>
      <c r="F472" s="71" t="s">
        <v>1068</v>
      </c>
      <c r="G472" s="67"/>
      <c r="H472" s="65">
        <v>10</v>
      </c>
      <c r="I472" s="66">
        <v>10</v>
      </c>
      <c r="J472" s="65" t="s">
        <v>324</v>
      </c>
      <c r="K472" s="65" t="s">
        <v>245</v>
      </c>
      <c r="L472" s="66" t="s">
        <v>161</v>
      </c>
      <c r="M472" s="72" t="s">
        <v>297</v>
      </c>
      <c r="N472" s="64"/>
      <c r="O472" s="72" t="s">
        <v>677</v>
      </c>
      <c r="P472" s="68"/>
      <c r="Q472" s="67"/>
      <c r="R472" s="68" t="s">
        <v>1257</v>
      </c>
      <c r="S472" s="72" t="s">
        <v>1302</v>
      </c>
      <c r="T472" s="68" t="s">
        <v>1264</v>
      </c>
      <c r="U472" s="67"/>
      <c r="V472" s="69" t="s">
        <v>1073</v>
      </c>
      <c r="W472" s="158" t="s">
        <v>1074</v>
      </c>
    </row>
    <row r="473" spans="1:24" s="69" customFormat="1" x14ac:dyDescent="0.2">
      <c r="A473" s="63" t="s">
        <v>677</v>
      </c>
      <c r="B473" s="140" t="s">
        <v>418</v>
      </c>
      <c r="C473" s="66" t="s">
        <v>1257</v>
      </c>
      <c r="D473" s="66" t="s">
        <v>190</v>
      </c>
      <c r="E473" s="64" t="s">
        <v>1264</v>
      </c>
      <c r="F473" s="71" t="s">
        <v>135</v>
      </c>
      <c r="G473" s="67"/>
      <c r="H473" s="65">
        <v>62</v>
      </c>
      <c r="I473" s="66">
        <v>62</v>
      </c>
      <c r="J473" s="65" t="s">
        <v>324</v>
      </c>
      <c r="K473" s="65" t="s">
        <v>245</v>
      </c>
      <c r="L473" s="72" t="s">
        <v>161</v>
      </c>
      <c r="M473" s="72" t="s">
        <v>297</v>
      </c>
      <c r="N473" s="67"/>
      <c r="O473" s="72" t="s">
        <v>677</v>
      </c>
      <c r="P473" s="68" t="s">
        <v>300</v>
      </c>
      <c r="Q473" s="67" t="s">
        <v>981</v>
      </c>
      <c r="R473" s="68" t="s">
        <v>1257</v>
      </c>
      <c r="S473" s="72" t="s">
        <v>190</v>
      </c>
      <c r="T473" s="68" t="s">
        <v>1264</v>
      </c>
      <c r="U473" s="67"/>
      <c r="V473" s="68"/>
      <c r="X473" s="68"/>
    </row>
    <row r="474" spans="1:24" s="69" customFormat="1" x14ac:dyDescent="0.2">
      <c r="A474" s="63" t="s">
        <v>677</v>
      </c>
      <c r="B474" s="70" t="s">
        <v>729</v>
      </c>
      <c r="C474" s="66" t="s">
        <v>1257</v>
      </c>
      <c r="D474" s="66" t="s">
        <v>116</v>
      </c>
      <c r="E474" s="64" t="s">
        <v>328</v>
      </c>
      <c r="F474" s="71" t="s">
        <v>1310</v>
      </c>
      <c r="G474" s="67"/>
      <c r="H474" s="65">
        <v>79</v>
      </c>
      <c r="I474" s="66">
        <v>79</v>
      </c>
      <c r="J474" s="65" t="s">
        <v>324</v>
      </c>
      <c r="K474" s="65" t="s">
        <v>245</v>
      </c>
      <c r="L474" s="72" t="s">
        <v>161</v>
      </c>
      <c r="M474" s="72" t="s">
        <v>298</v>
      </c>
      <c r="N474" s="64" t="s">
        <v>327</v>
      </c>
      <c r="O474" s="72" t="s">
        <v>677</v>
      </c>
      <c r="P474" s="68" t="s">
        <v>305</v>
      </c>
      <c r="Q474" s="67" t="s">
        <v>1181</v>
      </c>
      <c r="R474" s="68" t="s">
        <v>1253</v>
      </c>
      <c r="S474" s="72" t="s">
        <v>1277</v>
      </c>
      <c r="T474" s="68" t="s">
        <v>330</v>
      </c>
      <c r="U474" s="67"/>
    </row>
    <row r="475" spans="1:24" s="69" customFormat="1" x14ac:dyDescent="0.2">
      <c r="A475" s="63" t="s">
        <v>677</v>
      </c>
      <c r="B475" s="70" t="s">
        <v>535</v>
      </c>
      <c r="C475" s="66" t="s">
        <v>1291</v>
      </c>
      <c r="D475" s="66" t="s">
        <v>1292</v>
      </c>
      <c r="E475" s="64" t="s">
        <v>94</v>
      </c>
      <c r="F475" s="71"/>
      <c r="G475" s="67"/>
      <c r="H475" s="65">
        <v>49</v>
      </c>
      <c r="I475" s="66">
        <v>49</v>
      </c>
      <c r="J475" s="65" t="s">
        <v>324</v>
      </c>
      <c r="K475" s="65" t="s">
        <v>245</v>
      </c>
      <c r="L475" s="66" t="s">
        <v>327</v>
      </c>
      <c r="M475" s="72" t="s">
        <v>298</v>
      </c>
      <c r="N475" s="64" t="s">
        <v>327</v>
      </c>
      <c r="O475" s="72" t="s">
        <v>677</v>
      </c>
      <c r="P475" s="68" t="s">
        <v>305</v>
      </c>
      <c r="Q475" s="67" t="s">
        <v>1181</v>
      </c>
      <c r="R475" s="68" t="s">
        <v>1253</v>
      </c>
      <c r="S475" s="72" t="s">
        <v>1277</v>
      </c>
      <c r="T475" s="68" t="s">
        <v>330</v>
      </c>
      <c r="U475" s="67"/>
    </row>
    <row r="476" spans="1:24" s="69" customFormat="1" ht="13.15" customHeight="1" x14ac:dyDescent="0.2">
      <c r="A476" s="63" t="s">
        <v>677</v>
      </c>
      <c r="B476" s="70" t="s">
        <v>127</v>
      </c>
      <c r="C476" s="66" t="s">
        <v>1291</v>
      </c>
      <c r="D476" s="66" t="s">
        <v>109</v>
      </c>
      <c r="E476" s="64" t="s">
        <v>94</v>
      </c>
      <c r="F476" s="71" t="s">
        <v>1310</v>
      </c>
      <c r="G476" s="67"/>
      <c r="H476" s="65">
        <v>933</v>
      </c>
      <c r="I476" s="66">
        <v>933</v>
      </c>
      <c r="J476" s="65" t="s">
        <v>324</v>
      </c>
      <c r="K476" s="65" t="s">
        <v>245</v>
      </c>
      <c r="L476" s="72" t="s">
        <v>161</v>
      </c>
      <c r="M476" s="72" t="s">
        <v>716</v>
      </c>
      <c r="N476" s="67" t="s">
        <v>718</v>
      </c>
      <c r="O476" s="72" t="s">
        <v>677</v>
      </c>
      <c r="P476" s="68" t="s">
        <v>987</v>
      </c>
      <c r="Q476" s="67" t="s">
        <v>988</v>
      </c>
      <c r="R476" s="68" t="s">
        <v>1253</v>
      </c>
      <c r="S476" s="72" t="s">
        <v>1277</v>
      </c>
      <c r="T476" s="68" t="s">
        <v>330</v>
      </c>
      <c r="U476" s="67"/>
      <c r="V476" s="69" t="s">
        <v>1067</v>
      </c>
      <c r="W476" s="145" t="s">
        <v>1066</v>
      </c>
    </row>
    <row r="477" spans="1:24" s="69" customFormat="1" ht="13.15" customHeight="1" x14ac:dyDescent="0.2">
      <c r="A477" s="179" t="s">
        <v>677</v>
      </c>
      <c r="B477" s="178" t="s">
        <v>690</v>
      </c>
      <c r="C477" s="180" t="s">
        <v>1257</v>
      </c>
      <c r="D477" s="180" t="s">
        <v>697</v>
      </c>
      <c r="E477" s="181" t="s">
        <v>328</v>
      </c>
      <c r="F477" s="177" t="s">
        <v>1272</v>
      </c>
      <c r="G477" s="183" t="s">
        <v>691</v>
      </c>
      <c r="H477" s="182"/>
      <c r="I477" s="180"/>
      <c r="J477" s="182" t="s">
        <v>324</v>
      </c>
      <c r="K477" s="182" t="s">
        <v>245</v>
      </c>
      <c r="L477" s="184" t="s">
        <v>161</v>
      </c>
      <c r="M477" s="180" t="s">
        <v>298</v>
      </c>
      <c r="N477" s="183"/>
      <c r="O477" s="174" t="s">
        <v>677</v>
      </c>
      <c r="P477" s="174"/>
      <c r="Q477" s="183"/>
      <c r="R477" s="180" t="s">
        <v>1257</v>
      </c>
      <c r="S477" s="180" t="s">
        <v>697</v>
      </c>
      <c r="T477" s="174" t="s">
        <v>328</v>
      </c>
      <c r="U477" s="183"/>
      <c r="V477" s="175"/>
      <c r="W477" s="175"/>
    </row>
    <row r="478" spans="1:24" s="69" customFormat="1" ht="13.15" customHeight="1" x14ac:dyDescent="0.2">
      <c r="A478" s="63" t="s">
        <v>730</v>
      </c>
      <c r="B478" s="70" t="s">
        <v>731</v>
      </c>
      <c r="C478" s="66" t="s">
        <v>1291</v>
      </c>
      <c r="D478" s="66" t="s">
        <v>162</v>
      </c>
      <c r="E478" s="64" t="s">
        <v>1264</v>
      </c>
      <c r="F478" s="71" t="s">
        <v>829</v>
      </c>
      <c r="G478" s="67"/>
      <c r="H478" s="65">
        <v>101</v>
      </c>
      <c r="I478" s="66">
        <v>101</v>
      </c>
      <c r="J478" s="65" t="s">
        <v>324</v>
      </c>
      <c r="K478" s="65" t="s">
        <v>245</v>
      </c>
      <c r="L478" s="72" t="s">
        <v>161</v>
      </c>
      <c r="M478" s="72" t="s">
        <v>297</v>
      </c>
      <c r="N478" s="67"/>
      <c r="O478" s="72" t="s">
        <v>989</v>
      </c>
      <c r="P478" s="68" t="s">
        <v>300</v>
      </c>
      <c r="Q478" s="67" t="s">
        <v>990</v>
      </c>
      <c r="R478" s="68" t="s">
        <v>1291</v>
      </c>
      <c r="S478" s="72" t="s">
        <v>162</v>
      </c>
      <c r="T478" s="68" t="s">
        <v>1264</v>
      </c>
      <c r="U478" s="67"/>
    </row>
    <row r="479" spans="1:24" s="69" customFormat="1" ht="13.15" customHeight="1" x14ac:dyDescent="0.2">
      <c r="A479" s="63" t="s">
        <v>730</v>
      </c>
      <c r="B479" s="70" t="s">
        <v>732</v>
      </c>
      <c r="C479" s="66" t="s">
        <v>1257</v>
      </c>
      <c r="D479" s="66" t="s">
        <v>118</v>
      </c>
      <c r="E479" s="64" t="s">
        <v>1264</v>
      </c>
      <c r="F479" s="71" t="s">
        <v>1272</v>
      </c>
      <c r="G479" s="67"/>
      <c r="H479" s="65">
        <v>83</v>
      </c>
      <c r="I479" s="66">
        <v>83</v>
      </c>
      <c r="J479" s="65" t="s">
        <v>324</v>
      </c>
      <c r="K479" s="65" t="s">
        <v>245</v>
      </c>
      <c r="L479" s="72" t="s">
        <v>161</v>
      </c>
      <c r="M479" s="66" t="s">
        <v>327</v>
      </c>
      <c r="N479" s="67"/>
      <c r="O479" s="72" t="s">
        <v>989</v>
      </c>
      <c r="P479" s="68" t="s">
        <v>1176</v>
      </c>
      <c r="Q479" s="67" t="s">
        <v>1189</v>
      </c>
      <c r="R479" s="68" t="s">
        <v>717</v>
      </c>
      <c r="S479" s="68" t="s">
        <v>717</v>
      </c>
      <c r="T479" s="72" t="s">
        <v>1264</v>
      </c>
      <c r="U479" s="67"/>
      <c r="V479" s="69" t="s">
        <v>1064</v>
      </c>
      <c r="W479" s="158" t="s">
        <v>1065</v>
      </c>
    </row>
    <row r="480" spans="1:24" s="69" customFormat="1" ht="13.15" customHeight="1" x14ac:dyDescent="0.2">
      <c r="A480" s="63" t="s">
        <v>730</v>
      </c>
      <c r="B480" s="70" t="s">
        <v>740</v>
      </c>
      <c r="C480" s="66" t="s">
        <v>140</v>
      </c>
      <c r="D480" s="66" t="s">
        <v>231</v>
      </c>
      <c r="E480" s="64" t="s">
        <v>1264</v>
      </c>
      <c r="F480" s="71" t="s">
        <v>740</v>
      </c>
      <c r="G480" s="67"/>
      <c r="H480" s="65">
        <v>45</v>
      </c>
      <c r="I480" s="66">
        <v>45</v>
      </c>
      <c r="J480" s="65" t="s">
        <v>324</v>
      </c>
      <c r="K480" s="65" t="s">
        <v>245</v>
      </c>
      <c r="L480" s="72" t="s">
        <v>244</v>
      </c>
      <c r="M480" s="72" t="s">
        <v>297</v>
      </c>
      <c r="N480" s="67"/>
      <c r="O480" s="72" t="s">
        <v>989</v>
      </c>
      <c r="P480" s="68" t="s">
        <v>1176</v>
      </c>
      <c r="Q480" s="67" t="s">
        <v>1189</v>
      </c>
      <c r="R480" s="68" t="s">
        <v>717</v>
      </c>
      <c r="S480" s="68" t="s">
        <v>717</v>
      </c>
      <c r="T480" s="72" t="s">
        <v>1264</v>
      </c>
      <c r="U480" s="67"/>
    </row>
    <row r="481" spans="1:23" s="69" customFormat="1" ht="13.15" customHeight="1" x14ac:dyDescent="0.2">
      <c r="A481" s="63" t="s">
        <v>730</v>
      </c>
      <c r="B481" s="70" t="s">
        <v>741</v>
      </c>
      <c r="C481" s="66" t="s">
        <v>1257</v>
      </c>
      <c r="D481" s="66" t="s">
        <v>49</v>
      </c>
      <c r="E481" s="64" t="s">
        <v>328</v>
      </c>
      <c r="F481" s="71" t="s">
        <v>43</v>
      </c>
      <c r="G481" s="67"/>
      <c r="H481" s="65">
        <v>50</v>
      </c>
      <c r="I481" s="66">
        <v>50</v>
      </c>
      <c r="J481" s="65" t="s">
        <v>324</v>
      </c>
      <c r="K481" s="65" t="s">
        <v>245</v>
      </c>
      <c r="L481" s="72" t="s">
        <v>161</v>
      </c>
      <c r="M481" s="72" t="s">
        <v>297</v>
      </c>
      <c r="N481" s="67"/>
      <c r="O481" s="72" t="s">
        <v>989</v>
      </c>
      <c r="P481" s="68" t="s">
        <v>1176</v>
      </c>
      <c r="Q481" s="67" t="s">
        <v>1189</v>
      </c>
      <c r="R481" s="68" t="s">
        <v>717</v>
      </c>
      <c r="S481" s="68" t="s">
        <v>717</v>
      </c>
      <c r="T481" s="72" t="s">
        <v>328</v>
      </c>
      <c r="U481" s="67"/>
    </row>
    <row r="482" spans="1:23" s="69" customFormat="1" ht="13.15" customHeight="1" x14ac:dyDescent="0.2">
      <c r="A482" s="63" t="s">
        <v>730</v>
      </c>
      <c r="B482" s="70" t="s">
        <v>742</v>
      </c>
      <c r="C482" s="66" t="s">
        <v>140</v>
      </c>
      <c r="D482" s="66" t="s">
        <v>231</v>
      </c>
      <c r="E482" s="64" t="s">
        <v>1264</v>
      </c>
      <c r="F482" s="71"/>
      <c r="G482" s="67"/>
      <c r="H482" s="65">
        <v>60</v>
      </c>
      <c r="I482" s="66">
        <v>60</v>
      </c>
      <c r="J482" s="65" t="s">
        <v>324</v>
      </c>
      <c r="K482" s="65" t="s">
        <v>245</v>
      </c>
      <c r="L482" s="72" t="s">
        <v>244</v>
      </c>
      <c r="M482" s="72" t="s">
        <v>297</v>
      </c>
      <c r="N482" s="67"/>
      <c r="O482" s="72" t="s">
        <v>989</v>
      </c>
      <c r="P482" s="68" t="s">
        <v>1176</v>
      </c>
      <c r="Q482" s="67" t="s">
        <v>1189</v>
      </c>
      <c r="R482" s="68" t="s">
        <v>140</v>
      </c>
      <c r="S482" s="72" t="s">
        <v>879</v>
      </c>
      <c r="T482" s="68" t="s">
        <v>1264</v>
      </c>
      <c r="U482" s="67" t="s">
        <v>717</v>
      </c>
      <c r="V482" s="69" t="s">
        <v>1081</v>
      </c>
      <c r="W482" s="158" t="s">
        <v>1082</v>
      </c>
    </row>
    <row r="483" spans="1:23" s="69" customFormat="1" ht="13.15" customHeight="1" x14ac:dyDescent="0.2">
      <c r="A483" s="63" t="s">
        <v>730</v>
      </c>
      <c r="B483" s="70" t="s">
        <v>743</v>
      </c>
      <c r="C483" s="66" t="s">
        <v>1291</v>
      </c>
      <c r="D483" s="66" t="s">
        <v>109</v>
      </c>
      <c r="E483" s="64" t="s">
        <v>94</v>
      </c>
      <c r="F483" s="71"/>
      <c r="G483" s="67"/>
      <c r="H483" s="65">
        <v>42</v>
      </c>
      <c r="I483" s="66">
        <v>42</v>
      </c>
      <c r="J483" s="65" t="s">
        <v>324</v>
      </c>
      <c r="K483" s="65" t="s">
        <v>245</v>
      </c>
      <c r="L483" s="72" t="s">
        <v>244</v>
      </c>
      <c r="M483" s="72" t="s">
        <v>298</v>
      </c>
      <c r="N483" s="64" t="s">
        <v>327</v>
      </c>
      <c r="O483" s="72" t="s">
        <v>989</v>
      </c>
      <c r="P483" s="68" t="s">
        <v>1176</v>
      </c>
      <c r="Q483" s="67" t="s">
        <v>1189</v>
      </c>
      <c r="R483" s="72" t="s">
        <v>1291</v>
      </c>
      <c r="S483" s="72" t="s">
        <v>122</v>
      </c>
      <c r="T483" s="68" t="s">
        <v>1264</v>
      </c>
      <c r="U483" s="67" t="s">
        <v>890</v>
      </c>
      <c r="V483" s="69" t="s">
        <v>1083</v>
      </c>
      <c r="W483" s="158" t="s">
        <v>1084</v>
      </c>
    </row>
    <row r="484" spans="1:23" s="69" customFormat="1" ht="13.15" customHeight="1" x14ac:dyDescent="0.2">
      <c r="A484" s="63" t="s">
        <v>730</v>
      </c>
      <c r="B484" s="70" t="s">
        <v>744</v>
      </c>
      <c r="C484" s="66" t="s">
        <v>1291</v>
      </c>
      <c r="D484" s="66" t="s">
        <v>109</v>
      </c>
      <c r="E484" s="64" t="s">
        <v>94</v>
      </c>
      <c r="F484" s="71"/>
      <c r="G484" s="67"/>
      <c r="H484" s="65">
        <v>24</v>
      </c>
      <c r="I484" s="66">
        <v>24</v>
      </c>
      <c r="J484" s="65" t="s">
        <v>324</v>
      </c>
      <c r="K484" s="65" t="s">
        <v>245</v>
      </c>
      <c r="L484" s="72" t="s">
        <v>244</v>
      </c>
      <c r="M484" s="72" t="s">
        <v>298</v>
      </c>
      <c r="N484" s="64" t="s">
        <v>327</v>
      </c>
      <c r="O484" s="72" t="s">
        <v>989</v>
      </c>
      <c r="P484" s="68" t="s">
        <v>1176</v>
      </c>
      <c r="Q484" s="67" t="s">
        <v>1189</v>
      </c>
      <c r="R484" s="72" t="s">
        <v>1291</v>
      </c>
      <c r="S484" s="72" t="s">
        <v>122</v>
      </c>
      <c r="T484" s="68" t="s">
        <v>1264</v>
      </c>
      <c r="U484" s="67" t="s">
        <v>890</v>
      </c>
    </row>
    <row r="485" spans="1:23" s="69" customFormat="1" ht="13.15" customHeight="1" x14ac:dyDescent="0.2">
      <c r="A485" s="63" t="s">
        <v>730</v>
      </c>
      <c r="B485" s="70" t="s">
        <v>745</v>
      </c>
      <c r="C485" s="66" t="s">
        <v>1291</v>
      </c>
      <c r="D485" s="66" t="s">
        <v>109</v>
      </c>
      <c r="E485" s="64" t="s">
        <v>94</v>
      </c>
      <c r="F485" s="71"/>
      <c r="G485" s="67"/>
      <c r="H485" s="65">
        <v>50</v>
      </c>
      <c r="I485" s="66">
        <v>50</v>
      </c>
      <c r="J485" s="65" t="s">
        <v>324</v>
      </c>
      <c r="K485" s="65" t="s">
        <v>245</v>
      </c>
      <c r="L485" s="72" t="s">
        <v>244</v>
      </c>
      <c r="M485" s="72" t="s">
        <v>298</v>
      </c>
      <c r="N485" s="64" t="s">
        <v>327</v>
      </c>
      <c r="O485" s="72" t="s">
        <v>989</v>
      </c>
      <c r="P485" s="68" t="s">
        <v>1176</v>
      </c>
      <c r="Q485" s="67" t="s">
        <v>1189</v>
      </c>
      <c r="R485" s="72" t="s">
        <v>1291</v>
      </c>
      <c r="S485" s="72" t="s">
        <v>122</v>
      </c>
      <c r="T485" s="68" t="s">
        <v>1264</v>
      </c>
      <c r="U485" s="67" t="s">
        <v>890</v>
      </c>
    </row>
    <row r="486" spans="1:23" s="69" customFormat="1" ht="13.15" customHeight="1" x14ac:dyDescent="0.2">
      <c r="A486" s="63" t="s">
        <v>730</v>
      </c>
      <c r="B486" s="70" t="s">
        <v>746</v>
      </c>
      <c r="C486" s="66" t="s">
        <v>1291</v>
      </c>
      <c r="D486" s="66" t="s">
        <v>109</v>
      </c>
      <c r="E486" s="64" t="s">
        <v>94</v>
      </c>
      <c r="F486" s="71"/>
      <c r="G486" s="67"/>
      <c r="H486" s="65">
        <v>60</v>
      </c>
      <c r="I486" s="66">
        <v>60</v>
      </c>
      <c r="J486" s="65" t="s">
        <v>324</v>
      </c>
      <c r="K486" s="65" t="s">
        <v>245</v>
      </c>
      <c r="L486" s="72" t="s">
        <v>244</v>
      </c>
      <c r="M486" s="72" t="s">
        <v>298</v>
      </c>
      <c r="N486" s="64" t="s">
        <v>327</v>
      </c>
      <c r="O486" s="72" t="s">
        <v>989</v>
      </c>
      <c r="P486" s="68" t="s">
        <v>1176</v>
      </c>
      <c r="Q486" s="67" t="s">
        <v>1189</v>
      </c>
      <c r="R486" s="72" t="s">
        <v>1291</v>
      </c>
      <c r="S486" s="72" t="s">
        <v>122</v>
      </c>
      <c r="T486" s="68" t="s">
        <v>1264</v>
      </c>
      <c r="U486" s="67" t="s">
        <v>890</v>
      </c>
    </row>
    <row r="487" spans="1:23" s="69" customFormat="1" ht="13.15" customHeight="1" x14ac:dyDescent="0.2">
      <c r="A487" s="63" t="s">
        <v>730</v>
      </c>
      <c r="B487" s="70" t="s">
        <v>747</v>
      </c>
      <c r="C487" s="66" t="s">
        <v>1291</v>
      </c>
      <c r="D487" s="66" t="s">
        <v>109</v>
      </c>
      <c r="E487" s="64" t="s">
        <v>94</v>
      </c>
      <c r="F487" s="71"/>
      <c r="G487" s="67"/>
      <c r="H487" s="65">
        <v>35</v>
      </c>
      <c r="I487" s="66">
        <v>35</v>
      </c>
      <c r="J487" s="65" t="s">
        <v>324</v>
      </c>
      <c r="K487" s="65" t="s">
        <v>245</v>
      </c>
      <c r="L487" s="72" t="s">
        <v>244</v>
      </c>
      <c r="M487" s="72" t="s">
        <v>298</v>
      </c>
      <c r="N487" s="64" t="s">
        <v>327</v>
      </c>
      <c r="O487" s="72" t="s">
        <v>989</v>
      </c>
      <c r="P487" s="68" t="s">
        <v>1176</v>
      </c>
      <c r="Q487" s="67" t="s">
        <v>1189</v>
      </c>
      <c r="R487" s="72" t="s">
        <v>1291</v>
      </c>
      <c r="S487" s="72" t="s">
        <v>122</v>
      </c>
      <c r="T487" s="68" t="s">
        <v>1264</v>
      </c>
      <c r="U487" s="67" t="s">
        <v>890</v>
      </c>
    </row>
    <row r="488" spans="1:23" s="69" customFormat="1" ht="13.15" customHeight="1" x14ac:dyDescent="0.2">
      <c r="A488" s="63" t="s">
        <v>730</v>
      </c>
      <c r="B488" s="70" t="s">
        <v>748</v>
      </c>
      <c r="C488" s="66" t="s">
        <v>1291</v>
      </c>
      <c r="D488" s="66" t="s">
        <v>109</v>
      </c>
      <c r="E488" s="64" t="s">
        <v>94</v>
      </c>
      <c r="F488" s="71"/>
      <c r="G488" s="67"/>
      <c r="H488" s="65">
        <v>43</v>
      </c>
      <c r="I488" s="66">
        <v>43</v>
      </c>
      <c r="J488" s="65" t="s">
        <v>324</v>
      </c>
      <c r="K488" s="65" t="s">
        <v>245</v>
      </c>
      <c r="L488" s="72" t="s">
        <v>244</v>
      </c>
      <c r="M488" s="72" t="s">
        <v>298</v>
      </c>
      <c r="N488" s="64" t="s">
        <v>327</v>
      </c>
      <c r="O488" s="72" t="s">
        <v>989</v>
      </c>
      <c r="P488" s="68" t="s">
        <v>1176</v>
      </c>
      <c r="Q488" s="67" t="s">
        <v>1189</v>
      </c>
      <c r="R488" s="72" t="s">
        <v>1291</v>
      </c>
      <c r="S488" s="72" t="s">
        <v>122</v>
      </c>
      <c r="T488" s="68" t="s">
        <v>1264</v>
      </c>
      <c r="U488" s="67" t="s">
        <v>890</v>
      </c>
    </row>
    <row r="489" spans="1:23" s="69" customFormat="1" ht="13.15" customHeight="1" x14ac:dyDescent="0.2">
      <c r="A489" s="63" t="s">
        <v>730</v>
      </c>
      <c r="B489" s="70" t="s">
        <v>749</v>
      </c>
      <c r="C489" s="66" t="s">
        <v>1291</v>
      </c>
      <c r="D489" s="66" t="s">
        <v>109</v>
      </c>
      <c r="E489" s="64" t="s">
        <v>94</v>
      </c>
      <c r="F489" s="71"/>
      <c r="G489" s="67"/>
      <c r="H489" s="65">
        <v>22</v>
      </c>
      <c r="I489" s="66">
        <v>22</v>
      </c>
      <c r="J489" s="65" t="s">
        <v>324</v>
      </c>
      <c r="K489" s="65" t="s">
        <v>245</v>
      </c>
      <c r="L489" s="72" t="s">
        <v>244</v>
      </c>
      <c r="M489" s="72" t="s">
        <v>298</v>
      </c>
      <c r="N489" s="64" t="s">
        <v>327</v>
      </c>
      <c r="O489" s="72" t="s">
        <v>989</v>
      </c>
      <c r="P489" s="68" t="s">
        <v>1176</v>
      </c>
      <c r="Q489" s="67" t="s">
        <v>1189</v>
      </c>
      <c r="R489" s="72" t="s">
        <v>1291</v>
      </c>
      <c r="S489" s="72" t="s">
        <v>122</v>
      </c>
      <c r="T489" s="68" t="s">
        <v>1264</v>
      </c>
      <c r="U489" s="67" t="s">
        <v>890</v>
      </c>
    </row>
    <row r="490" spans="1:23" s="69" customFormat="1" ht="13.15" customHeight="1" x14ac:dyDescent="0.2">
      <c r="A490" s="63" t="s">
        <v>730</v>
      </c>
      <c r="B490" s="70" t="s">
        <v>750</v>
      </c>
      <c r="C490" s="66" t="s">
        <v>1291</v>
      </c>
      <c r="D490" s="66" t="s">
        <v>109</v>
      </c>
      <c r="E490" s="64" t="s">
        <v>94</v>
      </c>
      <c r="F490" s="71"/>
      <c r="G490" s="67"/>
      <c r="H490" s="65">
        <v>20</v>
      </c>
      <c r="I490" s="66">
        <v>20</v>
      </c>
      <c r="J490" s="65" t="s">
        <v>324</v>
      </c>
      <c r="K490" s="65" t="s">
        <v>245</v>
      </c>
      <c r="L490" s="72" t="s">
        <v>244</v>
      </c>
      <c r="M490" s="72" t="s">
        <v>298</v>
      </c>
      <c r="N490" s="64" t="s">
        <v>327</v>
      </c>
      <c r="O490" s="72" t="s">
        <v>989</v>
      </c>
      <c r="P490" s="68" t="s">
        <v>1176</v>
      </c>
      <c r="Q490" s="67" t="s">
        <v>1189</v>
      </c>
      <c r="R490" s="72" t="s">
        <v>1291</v>
      </c>
      <c r="S490" s="72" t="s">
        <v>122</v>
      </c>
      <c r="T490" s="68" t="s">
        <v>1264</v>
      </c>
      <c r="U490" s="67" t="s">
        <v>890</v>
      </c>
    </row>
    <row r="491" spans="1:23" s="69" customFormat="1" ht="13.15" customHeight="1" x14ac:dyDescent="0.2">
      <c r="A491" s="63" t="s">
        <v>730</v>
      </c>
      <c r="B491" s="70" t="s">
        <v>751</v>
      </c>
      <c r="C491" s="66" t="s">
        <v>1291</v>
      </c>
      <c r="D491" s="66" t="s">
        <v>109</v>
      </c>
      <c r="E491" s="64" t="s">
        <v>94</v>
      </c>
      <c r="F491" s="71"/>
      <c r="G491" s="67"/>
      <c r="H491" s="65">
        <v>46</v>
      </c>
      <c r="I491" s="66">
        <v>46</v>
      </c>
      <c r="J491" s="65" t="s">
        <v>324</v>
      </c>
      <c r="K491" s="65" t="s">
        <v>245</v>
      </c>
      <c r="L491" s="72" t="s">
        <v>244</v>
      </c>
      <c r="M491" s="72" t="s">
        <v>298</v>
      </c>
      <c r="N491" s="64" t="s">
        <v>327</v>
      </c>
      <c r="O491" s="72" t="s">
        <v>989</v>
      </c>
      <c r="P491" s="68" t="s">
        <v>1176</v>
      </c>
      <c r="Q491" s="67" t="s">
        <v>1189</v>
      </c>
      <c r="R491" s="72" t="s">
        <v>1291</v>
      </c>
      <c r="S491" s="72" t="s">
        <v>122</v>
      </c>
      <c r="T491" s="68" t="s">
        <v>1264</v>
      </c>
      <c r="U491" s="67" t="s">
        <v>890</v>
      </c>
    </row>
    <row r="492" spans="1:23" s="69" customFormat="1" ht="13.15" customHeight="1" x14ac:dyDescent="0.2">
      <c r="A492" s="63" t="s">
        <v>730</v>
      </c>
      <c r="B492" s="70" t="s">
        <v>752</v>
      </c>
      <c r="C492" s="66" t="s">
        <v>1291</v>
      </c>
      <c r="D492" s="66" t="s">
        <v>109</v>
      </c>
      <c r="E492" s="64" t="s">
        <v>94</v>
      </c>
      <c r="F492" s="71"/>
      <c r="G492" s="67"/>
      <c r="H492" s="65">
        <v>21</v>
      </c>
      <c r="I492" s="66">
        <v>21</v>
      </c>
      <c r="J492" s="65" t="s">
        <v>324</v>
      </c>
      <c r="K492" s="65" t="s">
        <v>245</v>
      </c>
      <c r="L492" s="72" t="s">
        <v>244</v>
      </c>
      <c r="M492" s="72" t="s">
        <v>298</v>
      </c>
      <c r="N492" s="64" t="s">
        <v>327</v>
      </c>
      <c r="O492" s="72" t="s">
        <v>989</v>
      </c>
      <c r="P492" s="68" t="s">
        <v>1176</v>
      </c>
      <c r="Q492" s="67" t="s">
        <v>1189</v>
      </c>
      <c r="R492" s="72" t="s">
        <v>1291</v>
      </c>
      <c r="S492" s="72" t="s">
        <v>122</v>
      </c>
      <c r="T492" s="68" t="s">
        <v>1264</v>
      </c>
      <c r="U492" s="67" t="s">
        <v>890</v>
      </c>
    </row>
    <row r="493" spans="1:23" s="69" customFormat="1" ht="13.15" customHeight="1" x14ac:dyDescent="0.2">
      <c r="A493" s="63" t="s">
        <v>730</v>
      </c>
      <c r="B493" s="70" t="s">
        <v>753</v>
      </c>
      <c r="C493" s="66" t="s">
        <v>1291</v>
      </c>
      <c r="D493" s="66" t="s">
        <v>109</v>
      </c>
      <c r="E493" s="64" t="s">
        <v>94</v>
      </c>
      <c r="F493" s="71"/>
      <c r="G493" s="67"/>
      <c r="H493" s="65">
        <v>14</v>
      </c>
      <c r="I493" s="66">
        <v>14</v>
      </c>
      <c r="J493" s="65" t="s">
        <v>324</v>
      </c>
      <c r="K493" s="65" t="s">
        <v>245</v>
      </c>
      <c r="L493" s="72" t="s">
        <v>244</v>
      </c>
      <c r="M493" s="72" t="s">
        <v>298</v>
      </c>
      <c r="N493" s="64" t="s">
        <v>327</v>
      </c>
      <c r="O493" s="72" t="s">
        <v>989</v>
      </c>
      <c r="P493" s="68" t="s">
        <v>1176</v>
      </c>
      <c r="Q493" s="67" t="s">
        <v>1189</v>
      </c>
      <c r="R493" s="72" t="s">
        <v>1291</v>
      </c>
      <c r="S493" s="72" t="s">
        <v>122</v>
      </c>
      <c r="T493" s="68" t="s">
        <v>1264</v>
      </c>
      <c r="U493" s="67" t="s">
        <v>890</v>
      </c>
    </row>
    <row r="494" spans="1:23" s="69" customFormat="1" ht="13.15" customHeight="1" x14ac:dyDescent="0.2">
      <c r="A494" s="63" t="s">
        <v>730</v>
      </c>
      <c r="B494" s="70" t="s">
        <v>754</v>
      </c>
      <c r="C494" s="66" t="s">
        <v>1291</v>
      </c>
      <c r="D494" s="66" t="s">
        <v>109</v>
      </c>
      <c r="E494" s="64" t="s">
        <v>94</v>
      </c>
      <c r="F494" s="71"/>
      <c r="G494" s="67"/>
      <c r="H494" s="65">
        <v>15</v>
      </c>
      <c r="I494" s="66">
        <v>15</v>
      </c>
      <c r="J494" s="65" t="s">
        <v>324</v>
      </c>
      <c r="K494" s="65" t="s">
        <v>245</v>
      </c>
      <c r="L494" s="72" t="s">
        <v>244</v>
      </c>
      <c r="M494" s="72" t="s">
        <v>298</v>
      </c>
      <c r="N494" s="64" t="s">
        <v>327</v>
      </c>
      <c r="O494" s="72" t="s">
        <v>989</v>
      </c>
      <c r="P494" s="68" t="s">
        <v>1176</v>
      </c>
      <c r="Q494" s="67" t="s">
        <v>1189</v>
      </c>
      <c r="R494" s="72" t="s">
        <v>1291</v>
      </c>
      <c r="S494" s="72" t="s">
        <v>122</v>
      </c>
      <c r="T494" s="68" t="s">
        <v>1264</v>
      </c>
      <c r="U494" s="67" t="s">
        <v>890</v>
      </c>
    </row>
    <row r="495" spans="1:23" s="69" customFormat="1" ht="13.15" customHeight="1" x14ac:dyDescent="0.2">
      <c r="A495" s="63" t="s">
        <v>730</v>
      </c>
      <c r="B495" s="70" t="s">
        <v>755</v>
      </c>
      <c r="C495" s="66" t="s">
        <v>1291</v>
      </c>
      <c r="D495" s="66" t="s">
        <v>109</v>
      </c>
      <c r="E495" s="64" t="s">
        <v>94</v>
      </c>
      <c r="F495" s="71"/>
      <c r="G495" s="67"/>
      <c r="H495" s="65">
        <v>14</v>
      </c>
      <c r="I495" s="66">
        <v>14</v>
      </c>
      <c r="J495" s="65" t="s">
        <v>324</v>
      </c>
      <c r="K495" s="65" t="s">
        <v>245</v>
      </c>
      <c r="L495" s="72" t="s">
        <v>244</v>
      </c>
      <c r="M495" s="72" t="s">
        <v>298</v>
      </c>
      <c r="N495" s="64" t="s">
        <v>327</v>
      </c>
      <c r="O495" s="72" t="s">
        <v>989</v>
      </c>
      <c r="P495" s="68" t="s">
        <v>1176</v>
      </c>
      <c r="Q495" s="67" t="s">
        <v>1189</v>
      </c>
      <c r="R495" s="72" t="s">
        <v>1291</v>
      </c>
      <c r="S495" s="72" t="s">
        <v>122</v>
      </c>
      <c r="T495" s="68" t="s">
        <v>1264</v>
      </c>
      <c r="U495" s="67" t="s">
        <v>890</v>
      </c>
    </row>
    <row r="496" spans="1:23" s="69" customFormat="1" ht="13.15" customHeight="1" x14ac:dyDescent="0.2">
      <c r="A496" s="63" t="s">
        <v>730</v>
      </c>
      <c r="B496" s="70" t="s">
        <v>756</v>
      </c>
      <c r="C496" s="66" t="s">
        <v>1291</v>
      </c>
      <c r="D496" s="66" t="s">
        <v>109</v>
      </c>
      <c r="E496" s="64" t="s">
        <v>94</v>
      </c>
      <c r="F496" s="71"/>
      <c r="G496" s="67"/>
      <c r="H496" s="65">
        <v>19</v>
      </c>
      <c r="I496" s="66">
        <v>19</v>
      </c>
      <c r="J496" s="65" t="s">
        <v>324</v>
      </c>
      <c r="K496" s="65" t="s">
        <v>245</v>
      </c>
      <c r="L496" s="72" t="s">
        <v>161</v>
      </c>
      <c r="M496" s="72" t="s">
        <v>298</v>
      </c>
      <c r="N496" s="64" t="s">
        <v>327</v>
      </c>
      <c r="O496" s="72" t="s">
        <v>989</v>
      </c>
      <c r="P496" s="68" t="s">
        <v>1176</v>
      </c>
      <c r="Q496" s="67" t="s">
        <v>1189</v>
      </c>
      <c r="R496" s="72" t="s">
        <v>1291</v>
      </c>
      <c r="S496" s="72" t="s">
        <v>122</v>
      </c>
      <c r="T496" s="68" t="s">
        <v>1264</v>
      </c>
      <c r="U496" s="67"/>
    </row>
    <row r="497" spans="1:24" s="69" customFormat="1" ht="13.15" customHeight="1" x14ac:dyDescent="0.2">
      <c r="A497" s="63" t="s">
        <v>730</v>
      </c>
      <c r="B497" s="70" t="s">
        <v>757</v>
      </c>
      <c r="C497" s="66" t="s">
        <v>1291</v>
      </c>
      <c r="D497" s="66" t="s">
        <v>109</v>
      </c>
      <c r="E497" s="64" t="s">
        <v>94</v>
      </c>
      <c r="F497" s="71"/>
      <c r="G497" s="67"/>
      <c r="H497" s="65">
        <v>14</v>
      </c>
      <c r="I497" s="66">
        <v>14</v>
      </c>
      <c r="J497" s="65" t="s">
        <v>324</v>
      </c>
      <c r="K497" s="65" t="s">
        <v>245</v>
      </c>
      <c r="L497" s="72" t="s">
        <v>244</v>
      </c>
      <c r="M497" s="72" t="s">
        <v>298</v>
      </c>
      <c r="N497" s="64" t="s">
        <v>327</v>
      </c>
      <c r="O497" s="72" t="s">
        <v>989</v>
      </c>
      <c r="P497" s="68" t="s">
        <v>1176</v>
      </c>
      <c r="Q497" s="67" t="s">
        <v>1189</v>
      </c>
      <c r="R497" s="72" t="s">
        <v>1291</v>
      </c>
      <c r="S497" s="72" t="s">
        <v>122</v>
      </c>
      <c r="T497" s="68" t="s">
        <v>1264</v>
      </c>
      <c r="U497" s="67" t="s">
        <v>890</v>
      </c>
    </row>
    <row r="498" spans="1:24" s="69" customFormat="1" ht="13.15" customHeight="1" x14ac:dyDescent="0.2">
      <c r="A498" s="63" t="s">
        <v>730</v>
      </c>
      <c r="B498" s="70" t="s">
        <v>758</v>
      </c>
      <c r="C498" s="66" t="s">
        <v>1291</v>
      </c>
      <c r="D498" s="66" t="s">
        <v>109</v>
      </c>
      <c r="E498" s="64" t="s">
        <v>94</v>
      </c>
      <c r="F498" s="71"/>
      <c r="G498" s="67"/>
      <c r="H498" s="65">
        <v>18</v>
      </c>
      <c r="I498" s="66">
        <v>18</v>
      </c>
      <c r="J498" s="65" t="s">
        <v>324</v>
      </c>
      <c r="K498" s="65" t="s">
        <v>245</v>
      </c>
      <c r="L498" s="72" t="s">
        <v>244</v>
      </c>
      <c r="M498" s="72" t="s">
        <v>298</v>
      </c>
      <c r="N498" s="64" t="s">
        <v>327</v>
      </c>
      <c r="O498" s="72" t="s">
        <v>989</v>
      </c>
      <c r="P498" s="68" t="s">
        <v>1176</v>
      </c>
      <c r="Q498" s="67" t="s">
        <v>1189</v>
      </c>
      <c r="R498" s="72" t="s">
        <v>1291</v>
      </c>
      <c r="S498" s="72" t="s">
        <v>122</v>
      </c>
      <c r="T498" s="68" t="s">
        <v>1264</v>
      </c>
      <c r="U498" s="67" t="s">
        <v>890</v>
      </c>
    </row>
    <row r="499" spans="1:24" s="69" customFormat="1" ht="13.15" customHeight="1" x14ac:dyDescent="0.2">
      <c r="A499" s="63" t="s">
        <v>730</v>
      </c>
      <c r="B499" s="70" t="s">
        <v>759</v>
      </c>
      <c r="C499" s="66" t="s">
        <v>1291</v>
      </c>
      <c r="D499" s="66" t="s">
        <v>109</v>
      </c>
      <c r="E499" s="64" t="s">
        <v>94</v>
      </c>
      <c r="F499" s="71"/>
      <c r="G499" s="67"/>
      <c r="H499" s="65">
        <v>39</v>
      </c>
      <c r="I499" s="66">
        <v>39</v>
      </c>
      <c r="J499" s="65" t="s">
        <v>324</v>
      </c>
      <c r="K499" s="65" t="s">
        <v>245</v>
      </c>
      <c r="L499" s="72" t="s">
        <v>244</v>
      </c>
      <c r="M499" s="72" t="s">
        <v>298</v>
      </c>
      <c r="N499" s="64" t="s">
        <v>327</v>
      </c>
      <c r="O499" s="72" t="s">
        <v>989</v>
      </c>
      <c r="P499" s="68" t="s">
        <v>1176</v>
      </c>
      <c r="Q499" s="67" t="s">
        <v>1189</v>
      </c>
      <c r="R499" s="72" t="s">
        <v>1291</v>
      </c>
      <c r="S499" s="72" t="s">
        <v>122</v>
      </c>
      <c r="T499" s="68" t="s">
        <v>1264</v>
      </c>
      <c r="U499" s="67" t="s">
        <v>890</v>
      </c>
    </row>
    <row r="500" spans="1:24" s="69" customFormat="1" ht="13.15" customHeight="1" x14ac:dyDescent="0.2">
      <c r="A500" s="63" t="s">
        <v>730</v>
      </c>
      <c r="B500" s="70" t="s">
        <v>760</v>
      </c>
      <c r="C500" s="66" t="s">
        <v>1291</v>
      </c>
      <c r="D500" s="66" t="s">
        <v>109</v>
      </c>
      <c r="E500" s="64" t="s">
        <v>94</v>
      </c>
      <c r="F500" s="71"/>
      <c r="G500" s="67"/>
      <c r="H500" s="65">
        <v>21</v>
      </c>
      <c r="I500" s="66">
        <v>21</v>
      </c>
      <c r="J500" s="65" t="s">
        <v>324</v>
      </c>
      <c r="K500" s="65" t="s">
        <v>245</v>
      </c>
      <c r="L500" s="72" t="s">
        <v>244</v>
      </c>
      <c r="M500" s="72" t="s">
        <v>298</v>
      </c>
      <c r="N500" s="64" t="s">
        <v>327</v>
      </c>
      <c r="O500" s="72" t="s">
        <v>989</v>
      </c>
      <c r="P500" s="68" t="s">
        <v>1176</v>
      </c>
      <c r="Q500" s="67" t="s">
        <v>1189</v>
      </c>
      <c r="R500" s="72" t="s">
        <v>1291</v>
      </c>
      <c r="S500" s="72" t="s">
        <v>122</v>
      </c>
      <c r="T500" s="68" t="s">
        <v>1264</v>
      </c>
      <c r="U500" s="67" t="s">
        <v>890</v>
      </c>
    </row>
    <row r="501" spans="1:24" s="69" customFormat="1" ht="13.15" customHeight="1" x14ac:dyDescent="0.2">
      <c r="A501" s="63" t="s">
        <v>730</v>
      </c>
      <c r="B501" s="70" t="s">
        <v>761</v>
      </c>
      <c r="C501" s="66" t="s">
        <v>1291</v>
      </c>
      <c r="D501" s="66" t="s">
        <v>109</v>
      </c>
      <c r="E501" s="64" t="s">
        <v>94</v>
      </c>
      <c r="F501" s="71"/>
      <c r="G501" s="67"/>
      <c r="H501" s="65">
        <v>44</v>
      </c>
      <c r="I501" s="66">
        <v>44</v>
      </c>
      <c r="J501" s="65" t="s">
        <v>324</v>
      </c>
      <c r="K501" s="65" t="s">
        <v>245</v>
      </c>
      <c r="L501" s="72" t="s">
        <v>244</v>
      </c>
      <c r="M501" s="72" t="s">
        <v>298</v>
      </c>
      <c r="N501" s="64" t="s">
        <v>327</v>
      </c>
      <c r="O501" s="72" t="s">
        <v>989</v>
      </c>
      <c r="P501" s="68" t="s">
        <v>1176</v>
      </c>
      <c r="Q501" s="67" t="s">
        <v>1189</v>
      </c>
      <c r="R501" s="72" t="s">
        <v>1291</v>
      </c>
      <c r="S501" s="72" t="s">
        <v>122</v>
      </c>
      <c r="T501" s="68" t="s">
        <v>1264</v>
      </c>
      <c r="U501" s="67" t="s">
        <v>890</v>
      </c>
    </row>
    <row r="502" spans="1:24" s="69" customFormat="1" ht="13.15" customHeight="1" x14ac:dyDescent="0.2">
      <c r="A502" s="63" t="s">
        <v>730</v>
      </c>
      <c r="B502" s="70" t="s">
        <v>762</v>
      </c>
      <c r="C502" s="66" t="s">
        <v>1291</v>
      </c>
      <c r="D502" s="66" t="s">
        <v>109</v>
      </c>
      <c r="E502" s="64" t="s">
        <v>94</v>
      </c>
      <c r="F502" s="71"/>
      <c r="G502" s="67"/>
      <c r="H502" s="65">
        <v>36</v>
      </c>
      <c r="I502" s="66">
        <v>36</v>
      </c>
      <c r="J502" s="65" t="s">
        <v>324</v>
      </c>
      <c r="K502" s="65" t="s">
        <v>245</v>
      </c>
      <c r="L502" s="72" t="s">
        <v>244</v>
      </c>
      <c r="M502" s="72" t="s">
        <v>298</v>
      </c>
      <c r="N502" s="64" t="s">
        <v>327</v>
      </c>
      <c r="O502" s="72" t="s">
        <v>989</v>
      </c>
      <c r="P502" s="68" t="s">
        <v>1176</v>
      </c>
      <c r="Q502" s="67" t="s">
        <v>1189</v>
      </c>
      <c r="R502" s="72" t="s">
        <v>1291</v>
      </c>
      <c r="S502" s="72" t="s">
        <v>122</v>
      </c>
      <c r="T502" s="68" t="s">
        <v>1264</v>
      </c>
      <c r="U502" s="67" t="s">
        <v>890</v>
      </c>
    </row>
    <row r="503" spans="1:24" s="69" customFormat="1" ht="13.15" customHeight="1" x14ac:dyDescent="0.2">
      <c r="A503" s="63" t="s">
        <v>730</v>
      </c>
      <c r="B503" s="70" t="s">
        <v>763</v>
      </c>
      <c r="C503" s="66" t="s">
        <v>1291</v>
      </c>
      <c r="D503" s="66" t="s">
        <v>109</v>
      </c>
      <c r="E503" s="64" t="s">
        <v>94</v>
      </c>
      <c r="F503" s="71"/>
      <c r="G503" s="67"/>
      <c r="H503" s="65">
        <v>57</v>
      </c>
      <c r="I503" s="66">
        <v>57</v>
      </c>
      <c r="J503" s="65" t="s">
        <v>324</v>
      </c>
      <c r="K503" s="65" t="s">
        <v>245</v>
      </c>
      <c r="L503" s="72" t="s">
        <v>244</v>
      </c>
      <c r="M503" s="72" t="s">
        <v>298</v>
      </c>
      <c r="N503" s="64" t="s">
        <v>327</v>
      </c>
      <c r="O503" s="72" t="s">
        <v>989</v>
      </c>
      <c r="P503" s="68" t="s">
        <v>1176</v>
      </c>
      <c r="Q503" s="67" t="s">
        <v>1189</v>
      </c>
      <c r="R503" s="72" t="s">
        <v>1291</v>
      </c>
      <c r="S503" s="72" t="s">
        <v>122</v>
      </c>
      <c r="T503" s="68" t="s">
        <v>1264</v>
      </c>
      <c r="U503" s="67" t="s">
        <v>890</v>
      </c>
    </row>
    <row r="504" spans="1:24" s="69" customFormat="1" ht="13.15" customHeight="1" x14ac:dyDescent="0.2">
      <c r="A504" s="63" t="s">
        <v>730</v>
      </c>
      <c r="B504" s="70" t="s">
        <v>764</v>
      </c>
      <c r="C504" s="66" t="s">
        <v>1291</v>
      </c>
      <c r="D504" s="66" t="s">
        <v>109</v>
      </c>
      <c r="E504" s="64" t="s">
        <v>94</v>
      </c>
      <c r="F504" s="71"/>
      <c r="G504" s="67"/>
      <c r="H504" s="65">
        <v>17</v>
      </c>
      <c r="I504" s="66">
        <v>17</v>
      </c>
      <c r="J504" s="65" t="s">
        <v>324</v>
      </c>
      <c r="K504" s="65" t="s">
        <v>245</v>
      </c>
      <c r="L504" s="72" t="s">
        <v>244</v>
      </c>
      <c r="M504" s="72" t="s">
        <v>298</v>
      </c>
      <c r="N504" s="64" t="s">
        <v>327</v>
      </c>
      <c r="O504" s="72" t="s">
        <v>989</v>
      </c>
      <c r="P504" s="68" t="s">
        <v>1176</v>
      </c>
      <c r="Q504" s="67" t="s">
        <v>1189</v>
      </c>
      <c r="R504" s="72" t="s">
        <v>1291</v>
      </c>
      <c r="S504" s="72" t="s">
        <v>122</v>
      </c>
      <c r="T504" s="68" t="s">
        <v>1264</v>
      </c>
      <c r="U504" s="67" t="s">
        <v>890</v>
      </c>
    </row>
    <row r="505" spans="1:24" s="69" customFormat="1" ht="13.15" customHeight="1" x14ac:dyDescent="0.2">
      <c r="A505" s="63" t="s">
        <v>730</v>
      </c>
      <c r="B505" s="70" t="s">
        <v>756</v>
      </c>
      <c r="C505" s="66" t="s">
        <v>1291</v>
      </c>
      <c r="D505" s="66" t="s">
        <v>109</v>
      </c>
      <c r="E505" s="64" t="s">
        <v>94</v>
      </c>
      <c r="F505" s="71"/>
      <c r="G505" s="67"/>
      <c r="H505" s="65">
        <v>11</v>
      </c>
      <c r="I505" s="66">
        <v>11</v>
      </c>
      <c r="J505" s="65" t="s">
        <v>324</v>
      </c>
      <c r="K505" s="65" t="s">
        <v>245</v>
      </c>
      <c r="L505" s="72" t="s">
        <v>161</v>
      </c>
      <c r="M505" s="72" t="s">
        <v>298</v>
      </c>
      <c r="N505" s="64" t="s">
        <v>327</v>
      </c>
      <c r="O505" s="72" t="s">
        <v>989</v>
      </c>
      <c r="P505" s="68" t="s">
        <v>1176</v>
      </c>
      <c r="Q505" s="67" t="s">
        <v>1189</v>
      </c>
      <c r="R505" s="72" t="s">
        <v>1291</v>
      </c>
      <c r="S505" s="72" t="s">
        <v>122</v>
      </c>
      <c r="T505" s="68" t="s">
        <v>1264</v>
      </c>
      <c r="U505" s="67"/>
    </row>
    <row r="506" spans="1:24" s="69" customFormat="1" ht="13.15" customHeight="1" x14ac:dyDescent="0.2">
      <c r="A506" s="63" t="s">
        <v>730</v>
      </c>
      <c r="B506" s="70" t="s">
        <v>765</v>
      </c>
      <c r="C506" s="66" t="s">
        <v>1291</v>
      </c>
      <c r="D506" s="66" t="s">
        <v>109</v>
      </c>
      <c r="E506" s="64" t="s">
        <v>94</v>
      </c>
      <c r="F506" s="71"/>
      <c r="G506" s="67"/>
      <c r="H506" s="65">
        <v>57</v>
      </c>
      <c r="I506" s="66">
        <v>57</v>
      </c>
      <c r="J506" s="65" t="s">
        <v>324</v>
      </c>
      <c r="K506" s="65" t="s">
        <v>245</v>
      </c>
      <c r="L506" s="72" t="s">
        <v>244</v>
      </c>
      <c r="M506" s="72" t="s">
        <v>298</v>
      </c>
      <c r="N506" s="64" t="s">
        <v>327</v>
      </c>
      <c r="O506" s="72" t="s">
        <v>989</v>
      </c>
      <c r="P506" s="68" t="s">
        <v>1176</v>
      </c>
      <c r="Q506" s="67" t="s">
        <v>1189</v>
      </c>
      <c r="R506" s="72" t="s">
        <v>1291</v>
      </c>
      <c r="S506" s="72" t="s">
        <v>122</v>
      </c>
      <c r="T506" s="68" t="s">
        <v>1264</v>
      </c>
      <c r="U506" s="67" t="s">
        <v>890</v>
      </c>
      <c r="W506" s="68"/>
    </row>
    <row r="507" spans="1:24" s="69" customFormat="1" ht="13.15" customHeight="1" x14ac:dyDescent="0.2">
      <c r="A507" s="63" t="s">
        <v>730</v>
      </c>
      <c r="B507" s="70" t="s">
        <v>766</v>
      </c>
      <c r="C507" s="66" t="s">
        <v>1291</v>
      </c>
      <c r="D507" s="66" t="s">
        <v>109</v>
      </c>
      <c r="E507" s="64" t="s">
        <v>94</v>
      </c>
      <c r="F507" s="71"/>
      <c r="G507" s="67"/>
      <c r="H507" s="65">
        <v>76</v>
      </c>
      <c r="I507" s="66">
        <v>76</v>
      </c>
      <c r="J507" s="65" t="s">
        <v>324</v>
      </c>
      <c r="K507" s="65" t="s">
        <v>245</v>
      </c>
      <c r="L507" s="72" t="s">
        <v>244</v>
      </c>
      <c r="M507" s="72" t="s">
        <v>298</v>
      </c>
      <c r="N507" s="64" t="s">
        <v>327</v>
      </c>
      <c r="O507" s="72" t="s">
        <v>989</v>
      </c>
      <c r="P507" s="68" t="s">
        <v>1176</v>
      </c>
      <c r="Q507" s="67" t="s">
        <v>1189</v>
      </c>
      <c r="R507" s="72" t="s">
        <v>1291</v>
      </c>
      <c r="S507" s="72" t="s">
        <v>122</v>
      </c>
      <c r="T507" s="68" t="s">
        <v>1264</v>
      </c>
      <c r="U507" s="67" t="s">
        <v>890</v>
      </c>
    </row>
    <row r="508" spans="1:24" s="69" customFormat="1" ht="13.15" customHeight="1" x14ac:dyDescent="0.2">
      <c r="A508" s="63" t="s">
        <v>730</v>
      </c>
      <c r="B508" s="70" t="s">
        <v>767</v>
      </c>
      <c r="C508" s="66" t="s">
        <v>1291</v>
      </c>
      <c r="D508" s="66" t="s">
        <v>109</v>
      </c>
      <c r="E508" s="64" t="s">
        <v>94</v>
      </c>
      <c r="F508" s="71"/>
      <c r="G508" s="67"/>
      <c r="H508" s="65">
        <v>50</v>
      </c>
      <c r="I508" s="66">
        <v>50</v>
      </c>
      <c r="J508" s="65" t="s">
        <v>324</v>
      </c>
      <c r="K508" s="65" t="s">
        <v>245</v>
      </c>
      <c r="L508" s="72" t="s">
        <v>244</v>
      </c>
      <c r="M508" s="72" t="s">
        <v>298</v>
      </c>
      <c r="N508" s="64" t="s">
        <v>327</v>
      </c>
      <c r="O508" s="72" t="s">
        <v>989</v>
      </c>
      <c r="P508" s="68" t="s">
        <v>1176</v>
      </c>
      <c r="Q508" s="67" t="s">
        <v>1189</v>
      </c>
      <c r="R508" s="72" t="s">
        <v>1291</v>
      </c>
      <c r="S508" s="72" t="s">
        <v>122</v>
      </c>
      <c r="T508" s="68" t="s">
        <v>1264</v>
      </c>
      <c r="U508" s="67" t="s">
        <v>890</v>
      </c>
    </row>
    <row r="509" spans="1:24" s="69" customFormat="1" ht="13.15" customHeight="1" x14ac:dyDescent="0.2">
      <c r="A509" s="63" t="s">
        <v>730</v>
      </c>
      <c r="B509" s="70" t="s">
        <v>770</v>
      </c>
      <c r="C509" s="66" t="s">
        <v>1280</v>
      </c>
      <c r="D509" s="66" t="s">
        <v>801</v>
      </c>
      <c r="E509" s="64" t="s">
        <v>328</v>
      </c>
      <c r="F509" s="71"/>
      <c r="G509" s="67"/>
      <c r="H509" s="65">
        <v>46</v>
      </c>
      <c r="I509" s="66">
        <v>46</v>
      </c>
      <c r="J509" s="65" t="s">
        <v>324</v>
      </c>
      <c r="K509" s="65" t="s">
        <v>245</v>
      </c>
      <c r="L509" s="72" t="s">
        <v>244</v>
      </c>
      <c r="M509" s="72" t="s">
        <v>298</v>
      </c>
      <c r="N509" s="64" t="s">
        <v>327</v>
      </c>
      <c r="O509" s="72" t="s">
        <v>989</v>
      </c>
      <c r="P509" s="68" t="s">
        <v>1176</v>
      </c>
      <c r="Q509" s="67" t="s">
        <v>1189</v>
      </c>
      <c r="R509" s="72" t="s">
        <v>1291</v>
      </c>
      <c r="S509" s="72" t="s">
        <v>122</v>
      </c>
      <c r="T509" s="68" t="s">
        <v>1264</v>
      </c>
      <c r="U509" s="67" t="s">
        <v>890</v>
      </c>
    </row>
    <row r="510" spans="1:24" s="69" customFormat="1" ht="13.15" customHeight="1" x14ac:dyDescent="0.2">
      <c r="A510" s="63" t="s">
        <v>730</v>
      </c>
      <c r="B510" s="70" t="s">
        <v>771</v>
      </c>
      <c r="C510" s="66" t="s">
        <v>1291</v>
      </c>
      <c r="D510" s="66" t="s">
        <v>109</v>
      </c>
      <c r="E510" s="64" t="s">
        <v>94</v>
      </c>
      <c r="F510" s="71"/>
      <c r="G510" s="67"/>
      <c r="H510" s="65">
        <v>94</v>
      </c>
      <c r="I510" s="66">
        <v>94</v>
      </c>
      <c r="J510" s="65" t="s">
        <v>324</v>
      </c>
      <c r="K510" s="65" t="s">
        <v>245</v>
      </c>
      <c r="L510" s="72" t="s">
        <v>244</v>
      </c>
      <c r="M510" s="72" t="s">
        <v>298</v>
      </c>
      <c r="N510" s="64" t="s">
        <v>327</v>
      </c>
      <c r="O510" s="72" t="s">
        <v>989</v>
      </c>
      <c r="P510" s="68" t="s">
        <v>1176</v>
      </c>
      <c r="Q510" s="67" t="s">
        <v>1189</v>
      </c>
      <c r="R510" s="72" t="s">
        <v>1291</v>
      </c>
      <c r="S510" s="72" t="s">
        <v>122</v>
      </c>
      <c r="T510" s="68" t="s">
        <v>1264</v>
      </c>
      <c r="U510" s="67" t="s">
        <v>890</v>
      </c>
    </row>
    <row r="511" spans="1:24" s="69" customFormat="1" ht="13.15" customHeight="1" x14ac:dyDescent="0.2">
      <c r="A511" s="63" t="s">
        <v>772</v>
      </c>
      <c r="B511" s="70" t="s">
        <v>773</v>
      </c>
      <c r="C511" s="66" t="s">
        <v>1270</v>
      </c>
      <c r="D511" s="66" t="s">
        <v>166</v>
      </c>
      <c r="E511" s="64" t="s">
        <v>328</v>
      </c>
      <c r="F511" s="71" t="s">
        <v>1272</v>
      </c>
      <c r="G511" s="67" t="s">
        <v>875</v>
      </c>
      <c r="H511" s="65">
        <v>18</v>
      </c>
      <c r="I511" s="66">
        <v>18</v>
      </c>
      <c r="J511" s="65" t="s">
        <v>324</v>
      </c>
      <c r="K511" s="65" t="s">
        <v>246</v>
      </c>
      <c r="L511" s="72" t="s">
        <v>161</v>
      </c>
      <c r="M511" s="72" t="s">
        <v>297</v>
      </c>
      <c r="N511" s="67"/>
      <c r="O511" s="72" t="s">
        <v>989</v>
      </c>
      <c r="P511" s="68"/>
      <c r="Q511" s="67"/>
      <c r="R511" s="68" t="s">
        <v>1270</v>
      </c>
      <c r="S511" s="58" t="s">
        <v>166</v>
      </c>
      <c r="T511" s="68" t="s">
        <v>328</v>
      </c>
      <c r="U511" s="67"/>
    </row>
    <row r="512" spans="1:24" s="69" customFormat="1" ht="13.15" customHeight="1" x14ac:dyDescent="0.2">
      <c r="A512" s="63" t="s">
        <v>772</v>
      </c>
      <c r="B512" s="70" t="s">
        <v>774</v>
      </c>
      <c r="C512" s="66" t="s">
        <v>1257</v>
      </c>
      <c r="D512" s="66" t="s">
        <v>795</v>
      </c>
      <c r="E512" s="115" t="s">
        <v>328</v>
      </c>
      <c r="F512" s="71" t="s">
        <v>135</v>
      </c>
      <c r="G512" s="67"/>
      <c r="H512" s="65">
        <v>37</v>
      </c>
      <c r="I512" s="66">
        <v>37</v>
      </c>
      <c r="J512" s="65" t="s">
        <v>324</v>
      </c>
      <c r="K512" s="65" t="s">
        <v>245</v>
      </c>
      <c r="L512" s="72" t="s">
        <v>161</v>
      </c>
      <c r="M512" s="72" t="s">
        <v>297</v>
      </c>
      <c r="N512" s="67"/>
      <c r="O512" s="72" t="s">
        <v>989</v>
      </c>
      <c r="P512" s="68" t="s">
        <v>300</v>
      </c>
      <c r="Q512" s="67" t="s">
        <v>981</v>
      </c>
      <c r="R512" s="68" t="s">
        <v>1257</v>
      </c>
      <c r="S512" s="72" t="s">
        <v>795</v>
      </c>
      <c r="T512" s="159" t="s">
        <v>328</v>
      </c>
      <c r="U512" s="67"/>
      <c r="V512" s="68"/>
      <c r="X512" s="68"/>
    </row>
    <row r="513" spans="1:23" s="69" customFormat="1" ht="13.15" customHeight="1" x14ac:dyDescent="0.2">
      <c r="A513" s="63" t="s">
        <v>772</v>
      </c>
      <c r="B513" s="70" t="s">
        <v>775</v>
      </c>
      <c r="C513" s="66" t="s">
        <v>140</v>
      </c>
      <c r="D513" s="66" t="s">
        <v>231</v>
      </c>
      <c r="E513" s="64" t="s">
        <v>1264</v>
      </c>
      <c r="F513" s="71"/>
      <c r="G513" s="67"/>
      <c r="H513" s="65">
        <v>39</v>
      </c>
      <c r="I513" s="66">
        <v>39</v>
      </c>
      <c r="J513" s="65" t="s">
        <v>324</v>
      </c>
      <c r="K513" s="65" t="s">
        <v>245</v>
      </c>
      <c r="L513" s="72" t="s">
        <v>244</v>
      </c>
      <c r="M513" s="72" t="s">
        <v>297</v>
      </c>
      <c r="N513" s="67"/>
      <c r="O513" s="72" t="s">
        <v>989</v>
      </c>
      <c r="P513" s="68" t="s">
        <v>991</v>
      </c>
      <c r="Q513" s="67" t="s">
        <v>122</v>
      </c>
      <c r="R513" s="72" t="s">
        <v>717</v>
      </c>
      <c r="S513" s="72" t="s">
        <v>717</v>
      </c>
      <c r="T513" s="72" t="s">
        <v>1264</v>
      </c>
      <c r="U513" s="67"/>
    </row>
    <row r="514" spans="1:23" s="69" customFormat="1" ht="13.15" customHeight="1" x14ac:dyDescent="0.2">
      <c r="A514" s="63" t="s">
        <v>772</v>
      </c>
      <c r="B514" s="70" t="s">
        <v>776</v>
      </c>
      <c r="C514" s="66" t="s">
        <v>140</v>
      </c>
      <c r="D514" s="66" t="s">
        <v>790</v>
      </c>
      <c r="E514" s="64" t="s">
        <v>328</v>
      </c>
      <c r="F514" s="71" t="s">
        <v>830</v>
      </c>
      <c r="G514" s="67"/>
      <c r="H514" s="65">
        <v>31</v>
      </c>
      <c r="I514" s="66">
        <v>31</v>
      </c>
      <c r="J514" s="65" t="s">
        <v>324</v>
      </c>
      <c r="K514" s="65" t="s">
        <v>245</v>
      </c>
      <c r="L514" s="72" t="s">
        <v>244</v>
      </c>
      <c r="M514" s="72" t="s">
        <v>297</v>
      </c>
      <c r="N514" s="67"/>
      <c r="O514" s="72" t="s">
        <v>989</v>
      </c>
      <c r="P514" s="68" t="s">
        <v>991</v>
      </c>
      <c r="Q514" s="67" t="s">
        <v>122</v>
      </c>
      <c r="R514" s="72" t="s">
        <v>717</v>
      </c>
      <c r="S514" s="72" t="s">
        <v>717</v>
      </c>
      <c r="T514" s="72" t="s">
        <v>1264</v>
      </c>
      <c r="U514" s="67"/>
    </row>
    <row r="515" spans="1:23" s="69" customFormat="1" ht="13.15" customHeight="1" x14ac:dyDescent="0.2">
      <c r="A515" s="63" t="s">
        <v>772</v>
      </c>
      <c r="B515" s="70" t="s">
        <v>777</v>
      </c>
      <c r="C515" s="66" t="s">
        <v>140</v>
      </c>
      <c r="D515" s="66" t="s">
        <v>790</v>
      </c>
      <c r="E515" s="64" t="s">
        <v>328</v>
      </c>
      <c r="F515" s="71" t="s">
        <v>777</v>
      </c>
      <c r="G515" s="67"/>
      <c r="H515" s="65">
        <v>38</v>
      </c>
      <c r="I515" s="66">
        <v>38</v>
      </c>
      <c r="J515" s="65" t="s">
        <v>324</v>
      </c>
      <c r="K515" s="65" t="s">
        <v>245</v>
      </c>
      <c r="L515" s="72" t="s">
        <v>244</v>
      </c>
      <c r="M515" s="72" t="s">
        <v>297</v>
      </c>
      <c r="N515" s="67"/>
      <c r="O515" s="72" t="s">
        <v>989</v>
      </c>
      <c r="P515" s="68" t="s">
        <v>1176</v>
      </c>
      <c r="Q515" s="67" t="s">
        <v>1189</v>
      </c>
      <c r="R515" s="72" t="s">
        <v>717</v>
      </c>
      <c r="S515" s="72" t="s">
        <v>717</v>
      </c>
      <c r="T515" s="72" t="s">
        <v>1264</v>
      </c>
      <c r="U515" s="67"/>
    </row>
    <row r="516" spans="1:23" s="69" customFormat="1" ht="13.15" customHeight="1" x14ac:dyDescent="0.2">
      <c r="A516" s="63" t="s">
        <v>772</v>
      </c>
      <c r="B516" s="70" t="s">
        <v>778</v>
      </c>
      <c r="C516" s="66" t="s">
        <v>1280</v>
      </c>
      <c r="D516" s="66" t="s">
        <v>204</v>
      </c>
      <c r="E516" s="64" t="s">
        <v>328</v>
      </c>
      <c r="F516" s="71" t="s">
        <v>205</v>
      </c>
      <c r="G516" s="67"/>
      <c r="H516" s="65">
        <v>92</v>
      </c>
      <c r="I516" s="66">
        <v>92</v>
      </c>
      <c r="J516" s="65" t="s">
        <v>324</v>
      </c>
      <c r="K516" s="65" t="s">
        <v>245</v>
      </c>
      <c r="L516" s="72" t="s">
        <v>161</v>
      </c>
      <c r="M516" s="72" t="s">
        <v>297</v>
      </c>
      <c r="N516" s="67"/>
      <c r="O516" s="72" t="s">
        <v>989</v>
      </c>
      <c r="P516" s="68" t="s">
        <v>1176</v>
      </c>
      <c r="Q516" s="67" t="s">
        <v>1189</v>
      </c>
      <c r="R516" s="72" t="s">
        <v>717</v>
      </c>
      <c r="S516" s="72" t="s">
        <v>717</v>
      </c>
      <c r="T516" s="72" t="s">
        <v>328</v>
      </c>
      <c r="U516" s="67"/>
      <c r="V516" s="69" t="s">
        <v>387</v>
      </c>
      <c r="W516" s="158" t="s">
        <v>1085</v>
      </c>
    </row>
    <row r="517" spans="1:23" s="69" customFormat="1" ht="13.15" customHeight="1" x14ac:dyDescent="0.2">
      <c r="A517" s="63" t="s">
        <v>772</v>
      </c>
      <c r="B517" s="70" t="s">
        <v>779</v>
      </c>
      <c r="C517" s="66" t="s">
        <v>1257</v>
      </c>
      <c r="D517" s="66" t="s">
        <v>49</v>
      </c>
      <c r="E517" s="64" t="s">
        <v>328</v>
      </c>
      <c r="F517" s="71" t="s">
        <v>43</v>
      </c>
      <c r="G517" s="67"/>
      <c r="H517" s="65">
        <v>22</v>
      </c>
      <c r="I517" s="66">
        <v>22</v>
      </c>
      <c r="J517" s="65" t="s">
        <v>324</v>
      </c>
      <c r="K517" s="65" t="s">
        <v>245</v>
      </c>
      <c r="L517" s="72" t="s">
        <v>161</v>
      </c>
      <c r="M517" s="72" t="s">
        <v>297</v>
      </c>
      <c r="N517" s="67"/>
      <c r="O517" s="72" t="s">
        <v>989</v>
      </c>
      <c r="P517" s="68" t="s">
        <v>1176</v>
      </c>
      <c r="Q517" s="67" t="s">
        <v>1189</v>
      </c>
      <c r="R517" s="72" t="s">
        <v>717</v>
      </c>
      <c r="S517" s="72" t="s">
        <v>717</v>
      </c>
      <c r="T517" s="72" t="s">
        <v>328</v>
      </c>
      <c r="U517" s="67"/>
    </row>
    <row r="518" spans="1:23" s="69" customFormat="1" ht="13.15" customHeight="1" x14ac:dyDescent="0.2">
      <c r="A518" s="63" t="s">
        <v>772</v>
      </c>
      <c r="B518" s="70" t="s">
        <v>780</v>
      </c>
      <c r="C518" s="66" t="s">
        <v>1270</v>
      </c>
      <c r="D518" s="66" t="s">
        <v>166</v>
      </c>
      <c r="E518" s="64" t="s">
        <v>328</v>
      </c>
      <c r="F518" s="71" t="s">
        <v>1272</v>
      </c>
      <c r="G518" s="67" t="s">
        <v>876</v>
      </c>
      <c r="H518" s="65">
        <v>12</v>
      </c>
      <c r="I518" s="66">
        <v>12</v>
      </c>
      <c r="J518" s="65" t="s">
        <v>324</v>
      </c>
      <c r="K518" s="65" t="s">
        <v>246</v>
      </c>
      <c r="L518" s="72" t="s">
        <v>161</v>
      </c>
      <c r="M518" s="72" t="s">
        <v>297</v>
      </c>
      <c r="N518" s="67"/>
      <c r="O518" s="72" t="s">
        <v>989</v>
      </c>
      <c r="P518" s="68"/>
      <c r="Q518" s="67"/>
      <c r="R518" s="68" t="s">
        <v>1270</v>
      </c>
      <c r="S518" s="58" t="s">
        <v>166</v>
      </c>
      <c r="T518" s="68" t="s">
        <v>328</v>
      </c>
      <c r="U518" s="67"/>
    </row>
    <row r="519" spans="1:23" s="69" customFormat="1" ht="13.15" customHeight="1" x14ac:dyDescent="0.2">
      <c r="A519" s="63" t="s">
        <v>772</v>
      </c>
      <c r="B519" s="70" t="s">
        <v>781</v>
      </c>
      <c r="C519" s="66" t="s">
        <v>140</v>
      </c>
      <c r="D519" s="66" t="s">
        <v>231</v>
      </c>
      <c r="E519" s="64" t="s">
        <v>1264</v>
      </c>
      <c r="F519" s="71" t="s">
        <v>781</v>
      </c>
      <c r="G519" s="67"/>
      <c r="H519" s="65">
        <v>29</v>
      </c>
      <c r="I519" s="66">
        <v>29</v>
      </c>
      <c r="J519" s="65" t="s">
        <v>324</v>
      </c>
      <c r="K519" s="65" t="s">
        <v>245</v>
      </c>
      <c r="L519" s="72" t="s">
        <v>244</v>
      </c>
      <c r="M519" s="72" t="s">
        <v>297</v>
      </c>
      <c r="N519" s="67"/>
      <c r="O519" s="72" t="s">
        <v>989</v>
      </c>
      <c r="P519" s="68" t="s">
        <v>1176</v>
      </c>
      <c r="Q519" s="67" t="s">
        <v>1189</v>
      </c>
      <c r="R519" s="72" t="s">
        <v>717</v>
      </c>
      <c r="S519" s="72" t="s">
        <v>717</v>
      </c>
      <c r="T519" s="72" t="s">
        <v>328</v>
      </c>
      <c r="U519" s="67"/>
    </row>
    <row r="520" spans="1:23" s="69" customFormat="1" ht="13.15" customHeight="1" x14ac:dyDescent="0.2">
      <c r="A520" s="63" t="s">
        <v>772</v>
      </c>
      <c r="B520" s="70" t="s">
        <v>782</v>
      </c>
      <c r="C520" s="66" t="s">
        <v>1280</v>
      </c>
      <c r="D520" s="66" t="s">
        <v>219</v>
      </c>
      <c r="E520" s="64" t="s">
        <v>1264</v>
      </c>
      <c r="F520" s="71" t="s">
        <v>831</v>
      </c>
      <c r="G520" s="67"/>
      <c r="H520" s="65">
        <v>32</v>
      </c>
      <c r="I520" s="66">
        <v>32</v>
      </c>
      <c r="J520" s="65" t="s">
        <v>324</v>
      </c>
      <c r="K520" s="65" t="s">
        <v>245</v>
      </c>
      <c r="L520" s="72" t="s">
        <v>244</v>
      </c>
      <c r="M520" s="72" t="s">
        <v>297</v>
      </c>
      <c r="N520" s="67"/>
      <c r="O520" s="72" t="s">
        <v>989</v>
      </c>
      <c r="P520" s="68" t="s">
        <v>1176</v>
      </c>
      <c r="Q520" s="67" t="s">
        <v>1189</v>
      </c>
      <c r="R520" s="72" t="s">
        <v>717</v>
      </c>
      <c r="S520" s="72" t="s">
        <v>717</v>
      </c>
      <c r="T520" s="72" t="s">
        <v>1264</v>
      </c>
      <c r="U520" s="67"/>
    </row>
    <row r="521" spans="1:23" s="69" customFormat="1" ht="13.15" customHeight="1" x14ac:dyDescent="0.2">
      <c r="A521" s="63" t="s">
        <v>772</v>
      </c>
      <c r="B521" s="70" t="s">
        <v>705</v>
      </c>
      <c r="C521" s="66" t="s">
        <v>140</v>
      </c>
      <c r="D521" s="66" t="s">
        <v>790</v>
      </c>
      <c r="E521" s="64" t="s">
        <v>328</v>
      </c>
      <c r="F521" s="71" t="s">
        <v>824</v>
      </c>
      <c r="G521" s="67"/>
      <c r="H521" s="65">
        <v>71</v>
      </c>
      <c r="I521" s="66">
        <v>71</v>
      </c>
      <c r="J521" s="65" t="s">
        <v>324</v>
      </c>
      <c r="K521" s="65" t="s">
        <v>245</v>
      </c>
      <c r="L521" s="72" t="s">
        <v>244</v>
      </c>
      <c r="M521" s="72" t="s">
        <v>297</v>
      </c>
      <c r="N521" s="67"/>
      <c r="O521" s="72" t="s">
        <v>989</v>
      </c>
      <c r="P521" s="68" t="s">
        <v>1176</v>
      </c>
      <c r="Q521" s="67" t="s">
        <v>1189</v>
      </c>
      <c r="R521" s="72" t="s">
        <v>717</v>
      </c>
      <c r="S521" s="72" t="s">
        <v>717</v>
      </c>
      <c r="T521" s="72" t="s">
        <v>1264</v>
      </c>
      <c r="U521" s="67"/>
      <c r="V521" s="69" t="s">
        <v>1086</v>
      </c>
      <c r="W521" s="158" t="s">
        <v>1087</v>
      </c>
    </row>
    <row r="522" spans="1:23" s="69" customFormat="1" ht="13.15" customHeight="1" x14ac:dyDescent="0.2">
      <c r="A522" s="63" t="s">
        <v>772</v>
      </c>
      <c r="B522" s="70" t="s">
        <v>783</v>
      </c>
      <c r="C522" s="66" t="s">
        <v>1280</v>
      </c>
      <c r="D522" s="66" t="s">
        <v>219</v>
      </c>
      <c r="E522" s="64" t="s">
        <v>1264</v>
      </c>
      <c r="F522" s="71" t="s">
        <v>832</v>
      </c>
      <c r="G522" s="67"/>
      <c r="H522" s="65">
        <v>46</v>
      </c>
      <c r="I522" s="66">
        <v>46</v>
      </c>
      <c r="J522" s="65" t="s">
        <v>324</v>
      </c>
      <c r="K522" s="65" t="s">
        <v>245</v>
      </c>
      <c r="L522" s="72" t="s">
        <v>161</v>
      </c>
      <c r="M522" s="72" t="s">
        <v>298</v>
      </c>
      <c r="N522" s="64" t="s">
        <v>327</v>
      </c>
      <c r="O522" s="72" t="s">
        <v>989</v>
      </c>
      <c r="P522" s="68" t="s">
        <v>1176</v>
      </c>
      <c r="Q522" s="67" t="s">
        <v>1189</v>
      </c>
      <c r="R522" s="72" t="s">
        <v>717</v>
      </c>
      <c r="S522" s="72" t="s">
        <v>717</v>
      </c>
      <c r="T522" s="72" t="s">
        <v>1264</v>
      </c>
      <c r="U522" s="67"/>
      <c r="V522" s="69" t="s">
        <v>1088</v>
      </c>
      <c r="W522" s="158" t="s">
        <v>1089</v>
      </c>
    </row>
    <row r="523" spans="1:23" s="69" customFormat="1" ht="13.15" customHeight="1" x14ac:dyDescent="0.2">
      <c r="A523" s="63" t="s">
        <v>772</v>
      </c>
      <c r="B523" s="70" t="s">
        <v>784</v>
      </c>
      <c r="C523" s="66" t="s">
        <v>1280</v>
      </c>
      <c r="D523" s="66" t="s">
        <v>801</v>
      </c>
      <c r="E523" s="66" t="s">
        <v>328</v>
      </c>
      <c r="F523" s="71" t="s">
        <v>833</v>
      </c>
      <c r="G523" s="67"/>
      <c r="H523" s="65">
        <v>47</v>
      </c>
      <c r="I523" s="66">
        <v>47</v>
      </c>
      <c r="J523" s="65" t="s">
        <v>324</v>
      </c>
      <c r="K523" s="65" t="s">
        <v>245</v>
      </c>
      <c r="L523" s="72" t="s">
        <v>161</v>
      </c>
      <c r="M523" s="72" t="s">
        <v>298</v>
      </c>
      <c r="N523" s="64" t="s">
        <v>327</v>
      </c>
      <c r="O523" s="72" t="s">
        <v>989</v>
      </c>
      <c r="P523" s="68" t="s">
        <v>1176</v>
      </c>
      <c r="Q523" s="67" t="s">
        <v>1189</v>
      </c>
      <c r="R523" s="72" t="s">
        <v>717</v>
      </c>
      <c r="S523" s="72" t="s">
        <v>717</v>
      </c>
      <c r="T523" s="72" t="s">
        <v>1264</v>
      </c>
      <c r="U523" s="67"/>
    </row>
    <row r="524" spans="1:23" s="69" customFormat="1" ht="13.15" customHeight="1" x14ac:dyDescent="0.2">
      <c r="A524" s="63" t="s">
        <v>772</v>
      </c>
      <c r="B524" s="70" t="s">
        <v>785</v>
      </c>
      <c r="C524" s="66" t="s">
        <v>1270</v>
      </c>
      <c r="D524" s="66" t="s">
        <v>166</v>
      </c>
      <c r="E524" s="64" t="s">
        <v>328</v>
      </c>
      <c r="F524" s="71" t="s">
        <v>1272</v>
      </c>
      <c r="G524" s="67" t="s">
        <v>877</v>
      </c>
      <c r="H524" s="65">
        <v>25</v>
      </c>
      <c r="I524" s="66">
        <v>25</v>
      </c>
      <c r="J524" s="65" t="s">
        <v>324</v>
      </c>
      <c r="K524" s="65" t="s">
        <v>246</v>
      </c>
      <c r="L524" s="72" t="s">
        <v>161</v>
      </c>
      <c r="M524" s="72" t="s">
        <v>297</v>
      </c>
      <c r="N524" s="67"/>
      <c r="O524" s="72" t="s">
        <v>989</v>
      </c>
      <c r="P524" s="68"/>
      <c r="Q524" s="67"/>
      <c r="R524" s="68" t="s">
        <v>1270</v>
      </c>
      <c r="S524" s="58" t="s">
        <v>166</v>
      </c>
      <c r="T524" s="68" t="s">
        <v>328</v>
      </c>
      <c r="U524" s="67"/>
    </row>
    <row r="525" spans="1:23" s="69" customFormat="1" ht="13.15" customHeight="1" x14ac:dyDescent="0.2">
      <c r="A525" s="63" t="s">
        <v>786</v>
      </c>
      <c r="B525" s="70" t="s">
        <v>787</v>
      </c>
      <c r="C525" s="66" t="s">
        <v>1270</v>
      </c>
      <c r="D525" s="66" t="s">
        <v>163</v>
      </c>
      <c r="E525" s="64" t="s">
        <v>328</v>
      </c>
      <c r="F525" s="71" t="s">
        <v>176</v>
      </c>
      <c r="G525" s="67" t="s">
        <v>878</v>
      </c>
      <c r="H525" s="65">
        <v>46</v>
      </c>
      <c r="I525" s="66">
        <v>46</v>
      </c>
      <c r="J525" s="65" t="s">
        <v>324</v>
      </c>
      <c r="K525" s="65" t="s">
        <v>717</v>
      </c>
      <c r="L525" s="72" t="s">
        <v>161</v>
      </c>
      <c r="M525" s="72" t="s">
        <v>297</v>
      </c>
      <c r="N525" s="67"/>
      <c r="O525" s="72" t="s">
        <v>989</v>
      </c>
      <c r="P525" s="68" t="s">
        <v>305</v>
      </c>
      <c r="Q525" s="67" t="s">
        <v>1181</v>
      </c>
      <c r="R525" s="68" t="s">
        <v>1270</v>
      </c>
      <c r="S525" s="72" t="s">
        <v>75</v>
      </c>
      <c r="T525" s="68" t="s">
        <v>328</v>
      </c>
      <c r="U525" s="67"/>
      <c r="V525" s="69" t="s">
        <v>383</v>
      </c>
      <c r="W525" s="158" t="s">
        <v>384</v>
      </c>
    </row>
    <row r="526" spans="1:23" s="69" customFormat="1" ht="13.15" customHeight="1" x14ac:dyDescent="0.2">
      <c r="A526" s="64" t="s">
        <v>786</v>
      </c>
      <c r="B526" s="70" t="s">
        <v>788</v>
      </c>
      <c r="C526" s="66" t="s">
        <v>1253</v>
      </c>
      <c r="D526" s="66" t="s">
        <v>1277</v>
      </c>
      <c r="E526" s="64" t="s">
        <v>330</v>
      </c>
      <c r="F526" s="65" t="s">
        <v>1278</v>
      </c>
      <c r="G526" s="71"/>
      <c r="H526" s="65">
        <v>104</v>
      </c>
      <c r="I526" s="220">
        <v>175</v>
      </c>
      <c r="J526" s="65" t="s">
        <v>324</v>
      </c>
      <c r="K526" s="65" t="s">
        <v>246</v>
      </c>
      <c r="L526" s="70" t="s">
        <v>161</v>
      </c>
      <c r="M526" s="66" t="s">
        <v>297</v>
      </c>
      <c r="N526" s="64"/>
      <c r="O526" s="66" t="s">
        <v>989</v>
      </c>
      <c r="P526" s="63" t="s">
        <v>305</v>
      </c>
      <c r="Q526" s="64" t="s">
        <v>1181</v>
      </c>
      <c r="R526" s="70" t="s">
        <v>1253</v>
      </c>
      <c r="S526" s="66" t="s">
        <v>1277</v>
      </c>
      <c r="T526" s="68" t="s">
        <v>330</v>
      </c>
      <c r="U526" s="64"/>
    </row>
    <row r="527" spans="1:23" s="69" customFormat="1" ht="13.15" customHeight="1" x14ac:dyDescent="0.2">
      <c r="A527" s="64" t="s">
        <v>786</v>
      </c>
      <c r="B527" s="70" t="s">
        <v>788</v>
      </c>
      <c r="C527" s="66" t="s">
        <v>1253</v>
      </c>
      <c r="D527" s="66" t="s">
        <v>1277</v>
      </c>
      <c r="E527" s="64" t="s">
        <v>330</v>
      </c>
      <c r="F527" s="65" t="s">
        <v>1278</v>
      </c>
      <c r="G527" s="71"/>
      <c r="H527" s="65">
        <v>71</v>
      </c>
      <c r="I527" s="220"/>
      <c r="J527" s="65" t="s">
        <v>325</v>
      </c>
      <c r="K527" s="65" t="s">
        <v>246</v>
      </c>
      <c r="L527" s="70" t="s">
        <v>161</v>
      </c>
      <c r="M527" s="66" t="s">
        <v>297</v>
      </c>
      <c r="N527" s="64"/>
      <c r="O527" s="66" t="s">
        <v>989</v>
      </c>
      <c r="P527" s="63" t="s">
        <v>305</v>
      </c>
      <c r="Q527" s="64" t="s">
        <v>1181</v>
      </c>
      <c r="R527" s="70" t="s">
        <v>1253</v>
      </c>
      <c r="S527" s="66" t="s">
        <v>1277</v>
      </c>
      <c r="T527" s="68" t="s">
        <v>330</v>
      </c>
      <c r="U527" s="64"/>
    </row>
    <row r="528" spans="1:23" s="69" customFormat="1" ht="13.15" customHeight="1" x14ac:dyDescent="0.2">
      <c r="A528" s="63" t="s">
        <v>786</v>
      </c>
      <c r="B528" s="70" t="s">
        <v>789</v>
      </c>
      <c r="C528" s="66" t="s">
        <v>1253</v>
      </c>
      <c r="D528" s="66" t="s">
        <v>1277</v>
      </c>
      <c r="E528" s="64" t="s">
        <v>330</v>
      </c>
      <c r="F528" s="71" t="s">
        <v>1278</v>
      </c>
      <c r="G528" s="67"/>
      <c r="H528" s="65">
        <v>410</v>
      </c>
      <c r="I528" s="66">
        <v>410</v>
      </c>
      <c r="J528" s="65" t="s">
        <v>325</v>
      </c>
      <c r="K528" s="65" t="s">
        <v>246</v>
      </c>
      <c r="L528" s="72" t="s">
        <v>161</v>
      </c>
      <c r="M528" s="72" t="s">
        <v>297</v>
      </c>
      <c r="N528" s="67"/>
      <c r="O528" s="72" t="s">
        <v>989</v>
      </c>
      <c r="P528" s="68" t="s">
        <v>305</v>
      </c>
      <c r="Q528" s="67" t="s">
        <v>1181</v>
      </c>
      <c r="R528" s="68" t="s">
        <v>1253</v>
      </c>
      <c r="S528" s="72" t="s">
        <v>1277</v>
      </c>
      <c r="T528" s="68" t="s">
        <v>330</v>
      </c>
      <c r="U528" s="67"/>
    </row>
    <row r="529" spans="1:22" s="69" customFormat="1" ht="13.15" customHeight="1" x14ac:dyDescent="0.2">
      <c r="A529" s="64" t="s">
        <v>786</v>
      </c>
      <c r="B529" s="70" t="s">
        <v>241</v>
      </c>
      <c r="C529" s="66" t="s">
        <v>1291</v>
      </c>
      <c r="D529" s="66" t="s">
        <v>122</v>
      </c>
      <c r="E529" s="64" t="s">
        <v>1264</v>
      </c>
      <c r="F529" s="65"/>
      <c r="G529" s="65"/>
      <c r="H529" s="65">
        <v>149</v>
      </c>
      <c r="I529" s="220">
        <v>347</v>
      </c>
      <c r="J529" s="65" t="s">
        <v>325</v>
      </c>
      <c r="K529" s="65" t="s">
        <v>246</v>
      </c>
      <c r="L529" s="66" t="s">
        <v>327</v>
      </c>
      <c r="M529" s="66" t="s">
        <v>297</v>
      </c>
      <c r="N529" s="67"/>
      <c r="O529" s="66" t="s">
        <v>989</v>
      </c>
      <c r="P529" s="63" t="s">
        <v>993</v>
      </c>
      <c r="Q529" s="64" t="s">
        <v>992</v>
      </c>
      <c r="R529" s="70" t="s">
        <v>1291</v>
      </c>
      <c r="S529" s="66" t="s">
        <v>122</v>
      </c>
      <c r="T529" s="68" t="s">
        <v>1264</v>
      </c>
      <c r="U529" s="64"/>
    </row>
    <row r="530" spans="1:22" s="69" customFormat="1" ht="13.15" customHeight="1" x14ac:dyDescent="0.2">
      <c r="A530" s="64" t="s">
        <v>786</v>
      </c>
      <c r="B530" s="70" t="s">
        <v>241</v>
      </c>
      <c r="C530" s="66" t="s">
        <v>1291</v>
      </c>
      <c r="D530" s="66" t="s">
        <v>122</v>
      </c>
      <c r="E530" s="64" t="s">
        <v>1264</v>
      </c>
      <c r="F530" s="65"/>
      <c r="G530" s="65"/>
      <c r="H530" s="65">
        <v>198</v>
      </c>
      <c r="I530" s="220"/>
      <c r="J530" s="65" t="s">
        <v>324</v>
      </c>
      <c r="K530" s="65" t="s">
        <v>246</v>
      </c>
      <c r="L530" s="66" t="s">
        <v>327</v>
      </c>
      <c r="M530" s="66" t="s">
        <v>297</v>
      </c>
      <c r="N530" s="67"/>
      <c r="O530" s="66" t="s">
        <v>989</v>
      </c>
      <c r="P530" s="63" t="s">
        <v>993</v>
      </c>
      <c r="Q530" s="64" t="s">
        <v>992</v>
      </c>
      <c r="R530" s="70" t="s">
        <v>1291</v>
      </c>
      <c r="S530" s="66" t="s">
        <v>122</v>
      </c>
      <c r="T530" s="68" t="s">
        <v>1264</v>
      </c>
      <c r="U530" s="64"/>
    </row>
    <row r="531" spans="1:22" s="69" customFormat="1" ht="13.15" customHeight="1" x14ac:dyDescent="0.2">
      <c r="A531" s="63" t="s">
        <v>786</v>
      </c>
      <c r="B531" s="70" t="s">
        <v>786</v>
      </c>
      <c r="C531" s="66" t="s">
        <v>1253</v>
      </c>
      <c r="D531" s="66" t="s">
        <v>1254</v>
      </c>
      <c r="E531" s="64" t="s">
        <v>1255</v>
      </c>
      <c r="F531" s="71"/>
      <c r="G531" s="67"/>
      <c r="H531" s="65">
        <v>179</v>
      </c>
      <c r="I531" s="66">
        <v>179</v>
      </c>
      <c r="J531" s="65" t="s">
        <v>324</v>
      </c>
      <c r="K531" s="65" t="s">
        <v>246</v>
      </c>
      <c r="L531" s="72" t="s">
        <v>161</v>
      </c>
      <c r="M531" s="72" t="s">
        <v>297</v>
      </c>
      <c r="N531" s="67"/>
      <c r="O531" s="72" t="s">
        <v>989</v>
      </c>
      <c r="P531" s="68" t="s">
        <v>305</v>
      </c>
      <c r="Q531" s="67" t="s">
        <v>1181</v>
      </c>
      <c r="R531" s="68" t="s">
        <v>1253</v>
      </c>
      <c r="S531" s="72" t="s">
        <v>1254</v>
      </c>
      <c r="T531" s="66" t="s">
        <v>1255</v>
      </c>
      <c r="U531" s="67"/>
    </row>
    <row r="532" spans="1:22" s="69" customFormat="1" ht="13.15" customHeight="1" x14ac:dyDescent="0.2">
      <c r="A532" s="75"/>
      <c r="E532" s="75"/>
      <c r="F532" s="76"/>
      <c r="G532" s="75"/>
      <c r="H532" s="76"/>
      <c r="J532" s="76"/>
      <c r="K532" s="76"/>
      <c r="L532" s="77"/>
      <c r="M532" s="78"/>
      <c r="N532" s="79"/>
      <c r="Q532" s="75"/>
      <c r="S532" s="78"/>
      <c r="U532" s="75"/>
    </row>
    <row r="533" spans="1:22" x14ac:dyDescent="0.2">
      <c r="A533" s="13"/>
      <c r="C533" s="14"/>
      <c r="D533" s="14"/>
      <c r="E533" s="13"/>
      <c r="F533" s="12"/>
      <c r="G533" s="13"/>
      <c r="H533" s="57"/>
      <c r="Q533" s="13"/>
      <c r="R533" s="14"/>
      <c r="S533" s="9"/>
      <c r="T533" s="14"/>
      <c r="U533" s="13"/>
      <c r="V533" s="14"/>
    </row>
    <row r="534" spans="1:22" x14ac:dyDescent="0.2">
      <c r="A534" s="13"/>
      <c r="G534" s="13"/>
      <c r="Q534" s="13"/>
      <c r="R534" s="14"/>
      <c r="S534" s="9"/>
      <c r="T534" s="14"/>
      <c r="U534" s="13"/>
      <c r="V534" s="14"/>
    </row>
    <row r="535" spans="1:22" x14ac:dyDescent="0.2">
      <c r="A535" s="13"/>
      <c r="G535" s="13"/>
      <c r="Q535" s="13"/>
      <c r="R535" s="14"/>
      <c r="S535" s="9"/>
      <c r="T535" s="14"/>
      <c r="U535" s="13"/>
      <c r="V535" s="14"/>
    </row>
    <row r="536" spans="1:22" ht="13.15" customHeight="1" x14ac:dyDescent="0.2">
      <c r="A536" s="13"/>
      <c r="G536" s="13"/>
      <c r="Q536" s="13"/>
      <c r="R536" s="14"/>
      <c r="S536" s="9"/>
      <c r="T536" s="14"/>
      <c r="U536" s="13"/>
      <c r="V536" s="14"/>
    </row>
    <row r="537" spans="1:22" ht="13.15" customHeight="1" x14ac:dyDescent="0.2">
      <c r="A537" s="13"/>
      <c r="G537" s="13"/>
    </row>
    <row r="538" spans="1:22" x14ac:dyDescent="0.2">
      <c r="A538" s="13"/>
      <c r="G538" s="13"/>
    </row>
    <row r="539" spans="1:22" x14ac:dyDescent="0.2">
      <c r="G539" s="13"/>
    </row>
    <row r="540" spans="1:22" x14ac:dyDescent="0.2">
      <c r="G540" s="13"/>
    </row>
    <row r="541" spans="1:22" x14ac:dyDescent="0.2">
      <c r="G541" s="13"/>
    </row>
    <row r="542" spans="1:22" x14ac:dyDescent="0.2">
      <c r="G542" s="13"/>
    </row>
    <row r="543" spans="1:22" x14ac:dyDescent="0.2">
      <c r="G543" s="13"/>
    </row>
    <row r="544" spans="1:22" x14ac:dyDescent="0.2">
      <c r="G544" s="13"/>
    </row>
    <row r="545" spans="7:7" x14ac:dyDescent="0.2">
      <c r="G545" s="13"/>
    </row>
    <row r="546" spans="7:7" x14ac:dyDescent="0.2">
      <c r="G546" s="13"/>
    </row>
    <row r="547" spans="7:7" x14ac:dyDescent="0.2">
      <c r="G547" s="13"/>
    </row>
    <row r="548" spans="7:7" x14ac:dyDescent="0.2">
      <c r="G548" s="13"/>
    </row>
    <row r="549" spans="7:7" x14ac:dyDescent="0.2">
      <c r="G549" s="13"/>
    </row>
    <row r="550" spans="7:7" x14ac:dyDescent="0.2">
      <c r="G550" s="13"/>
    </row>
    <row r="551" spans="7:7" x14ac:dyDescent="0.2">
      <c r="G551" s="13"/>
    </row>
    <row r="552" spans="7:7" x14ac:dyDescent="0.2">
      <c r="G552" s="13"/>
    </row>
    <row r="553" spans="7:7" x14ac:dyDescent="0.2">
      <c r="G553" s="13"/>
    </row>
    <row r="554" spans="7:7" x14ac:dyDescent="0.2">
      <c r="G554" s="13"/>
    </row>
    <row r="555" spans="7:7" x14ac:dyDescent="0.2">
      <c r="G555" s="13"/>
    </row>
    <row r="556" spans="7:7" x14ac:dyDescent="0.2">
      <c r="G556" s="13"/>
    </row>
    <row r="557" spans="7:7" x14ac:dyDescent="0.2">
      <c r="G557" s="13"/>
    </row>
    <row r="558" spans="7:7" x14ac:dyDescent="0.2">
      <c r="G558" s="13"/>
    </row>
    <row r="559" spans="7:7" x14ac:dyDescent="0.2">
      <c r="G559" s="13"/>
    </row>
    <row r="560" spans="7:7" x14ac:dyDescent="0.2">
      <c r="G560" s="13"/>
    </row>
    <row r="561" spans="7:7" x14ac:dyDescent="0.2">
      <c r="G561" s="13"/>
    </row>
    <row r="562" spans="7:7" x14ac:dyDescent="0.2">
      <c r="G562" s="13"/>
    </row>
    <row r="563" spans="7:7" x14ac:dyDescent="0.2">
      <c r="G563" s="13"/>
    </row>
    <row r="564" spans="7:7" x14ac:dyDescent="0.2">
      <c r="G564" s="13"/>
    </row>
    <row r="565" spans="7:7" x14ac:dyDescent="0.2">
      <c r="G565" s="13"/>
    </row>
    <row r="566" spans="7:7" x14ac:dyDescent="0.2">
      <c r="G566" s="13"/>
    </row>
    <row r="567" spans="7:7" x14ac:dyDescent="0.2">
      <c r="G567" s="13"/>
    </row>
    <row r="568" spans="7:7" x14ac:dyDescent="0.2">
      <c r="G568" s="13"/>
    </row>
    <row r="569" spans="7:7" x14ac:dyDescent="0.2">
      <c r="G569" s="13"/>
    </row>
    <row r="570" spans="7:7" x14ac:dyDescent="0.2">
      <c r="G570" s="13"/>
    </row>
    <row r="571" spans="7:7" x14ac:dyDescent="0.2">
      <c r="G571" s="13"/>
    </row>
    <row r="572" spans="7:7" x14ac:dyDescent="0.2">
      <c r="G572" s="13"/>
    </row>
    <row r="573" spans="7:7" x14ac:dyDescent="0.2">
      <c r="G573" s="13"/>
    </row>
    <row r="574" spans="7:7" x14ac:dyDescent="0.2">
      <c r="G574" s="13"/>
    </row>
    <row r="575" spans="7:7" x14ac:dyDescent="0.2">
      <c r="G575" s="13"/>
    </row>
    <row r="576" spans="7:7" x14ac:dyDescent="0.2">
      <c r="G576" s="13"/>
    </row>
    <row r="577" spans="7:7" x14ac:dyDescent="0.2">
      <c r="G577" s="13"/>
    </row>
    <row r="578" spans="7:7" x14ac:dyDescent="0.2">
      <c r="G578" s="13"/>
    </row>
    <row r="579" spans="7:7" x14ac:dyDescent="0.2">
      <c r="G579" s="13"/>
    </row>
    <row r="580" spans="7:7" x14ac:dyDescent="0.2">
      <c r="G580" s="13"/>
    </row>
    <row r="581" spans="7:7" x14ac:dyDescent="0.2">
      <c r="G581" s="13"/>
    </row>
    <row r="582" spans="7:7" x14ac:dyDescent="0.2">
      <c r="G582" s="13"/>
    </row>
    <row r="583" spans="7:7" x14ac:dyDescent="0.2">
      <c r="G583" s="13"/>
    </row>
    <row r="584" spans="7:7" x14ac:dyDescent="0.2">
      <c r="G584" s="13"/>
    </row>
    <row r="585" spans="7:7" x14ac:dyDescent="0.2">
      <c r="G585" s="13"/>
    </row>
    <row r="586" spans="7:7" x14ac:dyDescent="0.2">
      <c r="G586" s="13"/>
    </row>
    <row r="587" spans="7:7" x14ac:dyDescent="0.2">
      <c r="G587" s="13"/>
    </row>
    <row r="588" spans="7:7" x14ac:dyDescent="0.2">
      <c r="G588" s="13"/>
    </row>
    <row r="589" spans="7:7" x14ac:dyDescent="0.2">
      <c r="G589" s="13"/>
    </row>
    <row r="590" spans="7:7" x14ac:dyDescent="0.2">
      <c r="G590" s="13"/>
    </row>
    <row r="591" spans="7:7" x14ac:dyDescent="0.2">
      <c r="G591" s="13"/>
    </row>
    <row r="592" spans="7:7" x14ac:dyDescent="0.2">
      <c r="G592" s="13"/>
    </row>
    <row r="593" spans="7:7" x14ac:dyDescent="0.2">
      <c r="G593" s="13"/>
    </row>
    <row r="594" spans="7:7" x14ac:dyDescent="0.2">
      <c r="G594" s="13"/>
    </row>
    <row r="595" spans="7:7" x14ac:dyDescent="0.2">
      <c r="G595" s="13"/>
    </row>
    <row r="596" spans="7:7" x14ac:dyDescent="0.2">
      <c r="G596" s="13"/>
    </row>
    <row r="597" spans="7:7" x14ac:dyDescent="0.2">
      <c r="G597" s="13"/>
    </row>
    <row r="598" spans="7:7" x14ac:dyDescent="0.2">
      <c r="G598" s="13"/>
    </row>
    <row r="599" spans="7:7" x14ac:dyDescent="0.2">
      <c r="G599" s="13"/>
    </row>
    <row r="600" spans="7:7" x14ac:dyDescent="0.2">
      <c r="G600" s="13"/>
    </row>
    <row r="601" spans="7:7" x14ac:dyDescent="0.2">
      <c r="G601" s="13"/>
    </row>
    <row r="602" spans="7:7" x14ac:dyDescent="0.2">
      <c r="G602" s="13"/>
    </row>
    <row r="603" spans="7:7" x14ac:dyDescent="0.2">
      <c r="G603" s="13"/>
    </row>
    <row r="604" spans="7:7" x14ac:dyDescent="0.2">
      <c r="G604" s="13"/>
    </row>
    <row r="605" spans="7:7" x14ac:dyDescent="0.2">
      <c r="G605" s="13"/>
    </row>
    <row r="606" spans="7:7" x14ac:dyDescent="0.2">
      <c r="G606" s="13"/>
    </row>
    <row r="607" spans="7:7" x14ac:dyDescent="0.2">
      <c r="G607" s="13"/>
    </row>
    <row r="608" spans="7:7" x14ac:dyDescent="0.2">
      <c r="G608" s="13"/>
    </row>
    <row r="609" spans="7:7" x14ac:dyDescent="0.2">
      <c r="G609" s="13"/>
    </row>
    <row r="610" spans="7:7" x14ac:dyDescent="0.2">
      <c r="G610" s="13"/>
    </row>
    <row r="611" spans="7:7" x14ac:dyDescent="0.2">
      <c r="G611" s="13"/>
    </row>
    <row r="612" spans="7:7" x14ac:dyDescent="0.2">
      <c r="G612" s="13"/>
    </row>
    <row r="613" spans="7:7" x14ac:dyDescent="0.2">
      <c r="G613" s="13"/>
    </row>
    <row r="614" spans="7:7" x14ac:dyDescent="0.2">
      <c r="G614" s="13"/>
    </row>
    <row r="615" spans="7:7" x14ac:dyDescent="0.2">
      <c r="G615" s="13"/>
    </row>
    <row r="616" spans="7:7" x14ac:dyDescent="0.2">
      <c r="G616" s="13"/>
    </row>
    <row r="617" spans="7:7" x14ac:dyDescent="0.2">
      <c r="G617" s="13"/>
    </row>
    <row r="618" spans="7:7" x14ac:dyDescent="0.2">
      <c r="G618" s="13"/>
    </row>
    <row r="619" spans="7:7" x14ac:dyDescent="0.2">
      <c r="G619" s="13"/>
    </row>
    <row r="620" spans="7:7" x14ac:dyDescent="0.2">
      <c r="G620" s="13"/>
    </row>
    <row r="621" spans="7:7" x14ac:dyDescent="0.2">
      <c r="G621" s="13"/>
    </row>
    <row r="622" spans="7:7" x14ac:dyDescent="0.2">
      <c r="G622" s="13"/>
    </row>
    <row r="623" spans="7:7" x14ac:dyDescent="0.2">
      <c r="G623" s="13"/>
    </row>
    <row r="624" spans="7:7" x14ac:dyDescent="0.2">
      <c r="G624" s="13"/>
    </row>
    <row r="625" spans="7:7" x14ac:dyDescent="0.2">
      <c r="G625" s="13"/>
    </row>
    <row r="626" spans="7:7" x14ac:dyDescent="0.2">
      <c r="G626" s="13"/>
    </row>
    <row r="627" spans="7:7" x14ac:dyDescent="0.2">
      <c r="G627" s="13"/>
    </row>
    <row r="628" spans="7:7" x14ac:dyDescent="0.2">
      <c r="G628" s="13"/>
    </row>
    <row r="629" spans="7:7" x14ac:dyDescent="0.2">
      <c r="G629" s="13"/>
    </row>
    <row r="630" spans="7:7" x14ac:dyDescent="0.2">
      <c r="G630" s="13"/>
    </row>
    <row r="631" spans="7:7" x14ac:dyDescent="0.2">
      <c r="G631" s="13"/>
    </row>
    <row r="632" spans="7:7" x14ac:dyDescent="0.2">
      <c r="G632" s="13"/>
    </row>
    <row r="633" spans="7:7" x14ac:dyDescent="0.2">
      <c r="G633" s="13"/>
    </row>
    <row r="634" spans="7:7" x14ac:dyDescent="0.2">
      <c r="G634" s="13"/>
    </row>
    <row r="635" spans="7:7" x14ac:dyDescent="0.2">
      <c r="G635" s="13"/>
    </row>
    <row r="636" spans="7:7" x14ac:dyDescent="0.2">
      <c r="G636" s="13"/>
    </row>
    <row r="637" spans="7:7" x14ac:dyDescent="0.2">
      <c r="G637" s="13"/>
    </row>
    <row r="638" spans="7:7" x14ac:dyDescent="0.2">
      <c r="G638" s="13"/>
    </row>
    <row r="639" spans="7:7" x14ac:dyDescent="0.2">
      <c r="G639" s="13"/>
    </row>
    <row r="640" spans="7:7" x14ac:dyDescent="0.2">
      <c r="G640" s="13"/>
    </row>
    <row r="641" spans="7:7" x14ac:dyDescent="0.2">
      <c r="G641" s="13"/>
    </row>
    <row r="642" spans="7:7" x14ac:dyDescent="0.2">
      <c r="G642" s="13"/>
    </row>
    <row r="643" spans="7:7" x14ac:dyDescent="0.2">
      <c r="G643" s="13"/>
    </row>
    <row r="644" spans="7:7" x14ac:dyDescent="0.2">
      <c r="G644" s="13"/>
    </row>
    <row r="645" spans="7:7" x14ac:dyDescent="0.2">
      <c r="G645" s="13"/>
    </row>
    <row r="646" spans="7:7" x14ac:dyDescent="0.2">
      <c r="G646" s="13"/>
    </row>
    <row r="647" spans="7:7" x14ac:dyDescent="0.2">
      <c r="G647" s="13"/>
    </row>
    <row r="648" spans="7:7" x14ac:dyDescent="0.2">
      <c r="G648" s="13"/>
    </row>
    <row r="649" spans="7:7" x14ac:dyDescent="0.2">
      <c r="G649" s="13"/>
    </row>
    <row r="650" spans="7:7" x14ac:dyDescent="0.2">
      <c r="G650" s="13"/>
    </row>
    <row r="651" spans="7:7" x14ac:dyDescent="0.2">
      <c r="G651" s="13"/>
    </row>
    <row r="652" spans="7:7" x14ac:dyDescent="0.2">
      <c r="G652" s="13"/>
    </row>
    <row r="653" spans="7:7" x14ac:dyDescent="0.2">
      <c r="G653" s="13"/>
    </row>
    <row r="654" spans="7:7" x14ac:dyDescent="0.2">
      <c r="G654" s="13"/>
    </row>
    <row r="655" spans="7:7" x14ac:dyDescent="0.2">
      <c r="G655" s="13"/>
    </row>
    <row r="656" spans="7:7" x14ac:dyDescent="0.2">
      <c r="G656" s="13"/>
    </row>
    <row r="657" spans="7:7" x14ac:dyDescent="0.2">
      <c r="G657" s="13"/>
    </row>
    <row r="658" spans="7:7" x14ac:dyDescent="0.2">
      <c r="G658" s="13"/>
    </row>
    <row r="659" spans="7:7" x14ac:dyDescent="0.2">
      <c r="G659" s="13"/>
    </row>
    <row r="660" spans="7:7" x14ac:dyDescent="0.2">
      <c r="G660" s="13"/>
    </row>
    <row r="661" spans="7:7" x14ac:dyDescent="0.2">
      <c r="G661" s="13"/>
    </row>
    <row r="662" spans="7:7" x14ac:dyDescent="0.2">
      <c r="G662" s="13"/>
    </row>
    <row r="663" spans="7:7" x14ac:dyDescent="0.2">
      <c r="G663" s="13"/>
    </row>
    <row r="664" spans="7:7" x14ac:dyDescent="0.2">
      <c r="G664" s="13"/>
    </row>
    <row r="665" spans="7:7" x14ac:dyDescent="0.2">
      <c r="G665" s="13"/>
    </row>
    <row r="666" spans="7:7" x14ac:dyDescent="0.2">
      <c r="G666" s="13"/>
    </row>
    <row r="667" spans="7:7" x14ac:dyDescent="0.2">
      <c r="G667" s="13"/>
    </row>
    <row r="668" spans="7:7" x14ac:dyDescent="0.2">
      <c r="G668" s="13"/>
    </row>
    <row r="669" spans="7:7" x14ac:dyDescent="0.2">
      <c r="G669" s="13"/>
    </row>
    <row r="670" spans="7:7" x14ac:dyDescent="0.2">
      <c r="G670" s="13"/>
    </row>
    <row r="671" spans="7:7" x14ac:dyDescent="0.2">
      <c r="G671" s="13"/>
    </row>
    <row r="672" spans="7:7" x14ac:dyDescent="0.2">
      <c r="G672" s="13"/>
    </row>
    <row r="673" spans="7:7" x14ac:dyDescent="0.2">
      <c r="G673" s="13"/>
    </row>
    <row r="674" spans="7:7" x14ac:dyDescent="0.2">
      <c r="G674" s="13"/>
    </row>
    <row r="675" spans="7:7" x14ac:dyDescent="0.2">
      <c r="G675" s="13"/>
    </row>
    <row r="676" spans="7:7" x14ac:dyDescent="0.2">
      <c r="G676" s="13"/>
    </row>
    <row r="677" spans="7:7" x14ac:dyDescent="0.2">
      <c r="G677" s="13"/>
    </row>
    <row r="678" spans="7:7" x14ac:dyDescent="0.2">
      <c r="G678" s="13"/>
    </row>
    <row r="679" spans="7:7" x14ac:dyDescent="0.2">
      <c r="G679" s="13"/>
    </row>
    <row r="680" spans="7:7" x14ac:dyDescent="0.2">
      <c r="G680" s="13"/>
    </row>
    <row r="681" spans="7:7" x14ac:dyDescent="0.2">
      <c r="G681" s="13"/>
    </row>
    <row r="682" spans="7:7" x14ac:dyDescent="0.2">
      <c r="G682" s="13"/>
    </row>
    <row r="683" spans="7:7" x14ac:dyDescent="0.2">
      <c r="G683" s="13"/>
    </row>
    <row r="684" spans="7:7" x14ac:dyDescent="0.2">
      <c r="G684" s="13"/>
    </row>
    <row r="685" spans="7:7" x14ac:dyDescent="0.2">
      <c r="G685" s="13"/>
    </row>
    <row r="686" spans="7:7" x14ac:dyDescent="0.2">
      <c r="G686" s="13"/>
    </row>
    <row r="687" spans="7:7" x14ac:dyDescent="0.2">
      <c r="G687" s="13"/>
    </row>
    <row r="688" spans="7:7" x14ac:dyDescent="0.2">
      <c r="G688" s="13"/>
    </row>
    <row r="689" spans="7:7" x14ac:dyDescent="0.2">
      <c r="G689" s="13"/>
    </row>
    <row r="690" spans="7:7" x14ac:dyDescent="0.2">
      <c r="G690" s="13"/>
    </row>
    <row r="691" spans="7:7" x14ac:dyDescent="0.2">
      <c r="G691" s="13"/>
    </row>
    <row r="692" spans="7:7" x14ac:dyDescent="0.2">
      <c r="G692" s="13"/>
    </row>
    <row r="693" spans="7:7" x14ac:dyDescent="0.2">
      <c r="G693" s="13"/>
    </row>
    <row r="694" spans="7:7" x14ac:dyDescent="0.2">
      <c r="G694" s="13"/>
    </row>
    <row r="695" spans="7:7" x14ac:dyDescent="0.2">
      <c r="G695" s="13"/>
    </row>
    <row r="696" spans="7:7" x14ac:dyDescent="0.2">
      <c r="G696" s="13"/>
    </row>
    <row r="697" spans="7:7" x14ac:dyDescent="0.2">
      <c r="G697" s="13"/>
    </row>
    <row r="698" spans="7:7" x14ac:dyDescent="0.2">
      <c r="G698" s="13"/>
    </row>
    <row r="699" spans="7:7" x14ac:dyDescent="0.2">
      <c r="G699" s="13"/>
    </row>
    <row r="700" spans="7:7" x14ac:dyDescent="0.2">
      <c r="G700" s="13"/>
    </row>
    <row r="701" spans="7:7" x14ac:dyDescent="0.2">
      <c r="G701" s="13"/>
    </row>
    <row r="702" spans="7:7" x14ac:dyDescent="0.2">
      <c r="G702" s="13"/>
    </row>
    <row r="703" spans="7:7" x14ac:dyDescent="0.2">
      <c r="G703" s="13"/>
    </row>
  </sheetData>
  <autoFilter ref="A2:U531"/>
  <mergeCells count="81">
    <mergeCell ref="G129:G130"/>
    <mergeCell ref="I123:I124"/>
    <mergeCell ref="H123:H124"/>
    <mergeCell ref="I128:I130"/>
    <mergeCell ref="H128:H130"/>
    <mergeCell ref="F1:F2"/>
    <mergeCell ref="J1:J2"/>
    <mergeCell ref="A1:A2"/>
    <mergeCell ref="B1:B2"/>
    <mergeCell ref="C1:E1"/>
    <mergeCell ref="H1:I1"/>
    <mergeCell ref="G1:G2"/>
    <mergeCell ref="V1:V2"/>
    <mergeCell ref="R1:U1"/>
    <mergeCell ref="O1:Q1"/>
    <mergeCell ref="L1:N1"/>
    <mergeCell ref="H184:H185"/>
    <mergeCell ref="I184:I185"/>
    <mergeCell ref="I155:I157"/>
    <mergeCell ref="K1:K2"/>
    <mergeCell ref="H23:H28"/>
    <mergeCell ref="H12:H16"/>
    <mergeCell ref="I12:I16"/>
    <mergeCell ref="I23:I28"/>
    <mergeCell ref="I132:I133"/>
    <mergeCell ref="H132:H133"/>
    <mergeCell ref="I318:I321"/>
    <mergeCell ref="H318:H321"/>
    <mergeCell ref="H306:H311"/>
    <mergeCell ref="I284:I299"/>
    <mergeCell ref="H304:H305"/>
    <mergeCell ref="H300:H302"/>
    <mergeCell ref="G275:G276"/>
    <mergeCell ref="I306:I311"/>
    <mergeCell ref="I304:I305"/>
    <mergeCell ref="H275:H276"/>
    <mergeCell ref="I275:I276"/>
    <mergeCell ref="I300:I302"/>
    <mergeCell ref="G156:G157"/>
    <mergeCell ref="H231:H232"/>
    <mergeCell ref="H155:H156"/>
    <mergeCell ref="I188:I189"/>
    <mergeCell ref="H284:H299"/>
    <mergeCell ref="H273:H274"/>
    <mergeCell ref="H257:H258"/>
    <mergeCell ref="I176:I177"/>
    <mergeCell ref="I257:I258"/>
    <mergeCell ref="G193:G194"/>
    <mergeCell ref="I193:I194"/>
    <mergeCell ref="I211:I213"/>
    <mergeCell ref="I231:I232"/>
    <mergeCell ref="H211:H213"/>
    <mergeCell ref="G259:G260"/>
    <mergeCell ref="I259:I260"/>
    <mergeCell ref="I273:I274"/>
    <mergeCell ref="H269:H270"/>
    <mergeCell ref="I269:I270"/>
    <mergeCell ref="H322:H324"/>
    <mergeCell ref="I357:I358"/>
    <mergeCell ref="I350:I351"/>
    <mergeCell ref="I322:I324"/>
    <mergeCell ref="H340:H341"/>
    <mergeCell ref="I340:I341"/>
    <mergeCell ref="H357:H358"/>
    <mergeCell ref="H368:H369"/>
    <mergeCell ref="I368:I369"/>
    <mergeCell ref="I439:I441"/>
    <mergeCell ref="H446:H447"/>
    <mergeCell ref="I446:I447"/>
    <mergeCell ref="H439:H441"/>
    <mergeCell ref="H379:H383"/>
    <mergeCell ref="I379:I383"/>
    <mergeCell ref="I529:I530"/>
    <mergeCell ref="H385:H386"/>
    <mergeCell ref="I385:I386"/>
    <mergeCell ref="H423:H424"/>
    <mergeCell ref="I423:I424"/>
    <mergeCell ref="I443:I444"/>
    <mergeCell ref="I526:I527"/>
    <mergeCell ref="H467:H468"/>
    <mergeCell ref="I467:I468"/>
  </mergeCells>
  <phoneticPr fontId="11" type="noConversion"/>
  <hyperlinks>
    <hyperlink ref="W64" r:id="rId1"/>
    <hyperlink ref="W439" r:id="rId2"/>
    <hyperlink ref="W72" r:id="rId3"/>
    <hyperlink ref="W106" r:id="rId4"/>
    <hyperlink ref="W443" r:id="rId5"/>
    <hyperlink ref="W78" r:id="rId6"/>
    <hyperlink ref="W80" r:id="rId7"/>
    <hyperlink ref="W21" r:id="rId8"/>
    <hyperlink ref="W23" r:id="rId9"/>
    <hyperlink ref="W30" r:id="rId10"/>
    <hyperlink ref="W52" r:id="rId11"/>
    <hyperlink ref="W54" r:id="rId12"/>
    <hyperlink ref="W56" r:id="rId13"/>
    <hyperlink ref="W58" r:id="rId14"/>
    <hyperlink ref="W62" r:id="rId15"/>
    <hyperlink ref="W4" r:id="rId16"/>
    <hyperlink ref="W8" r:id="rId17"/>
    <hyperlink ref="W11" r:id="rId18"/>
    <hyperlink ref="W70" r:id="rId19" location="7"/>
    <hyperlink ref="W79" r:id="rId20"/>
    <hyperlink ref="W84" r:id="rId21"/>
    <hyperlink ref="W101" r:id="rId22"/>
    <hyperlink ref="W115" r:id="rId23"/>
    <hyperlink ref="W117" r:id="rId24"/>
    <hyperlink ref="W120" r:id="rId25"/>
    <hyperlink ref="W122" r:id="rId26"/>
    <hyperlink ref="W131" r:id="rId27"/>
    <hyperlink ref="W142" r:id="rId28"/>
    <hyperlink ref="W148" r:id="rId29"/>
    <hyperlink ref="W153" r:id="rId30" location="i09"/>
    <hyperlink ref="W168" r:id="rId31"/>
    <hyperlink ref="W173" r:id="rId32" location="main"/>
    <hyperlink ref="W176" r:id="rId33"/>
    <hyperlink ref="W187" r:id="rId34"/>
    <hyperlink ref="W193" r:id="rId35"/>
    <hyperlink ref="W196" r:id="rId36"/>
    <hyperlink ref="W197" r:id="rId37"/>
    <hyperlink ref="W199" r:id="rId38"/>
    <hyperlink ref="W217" r:id="rId39"/>
    <hyperlink ref="W234" r:id="rId40"/>
    <hyperlink ref="W235" r:id="rId41"/>
    <hyperlink ref="W241" r:id="rId42" location="tingkau"/>
    <hyperlink ref="W244" r:id="rId43" location="approach"/>
    <hyperlink ref="W256" r:id="rId44"/>
    <hyperlink ref="W257" r:id="rId45"/>
    <hyperlink ref="W258" r:id="rId46"/>
    <hyperlink ref="W266" r:id="rId47"/>
    <hyperlink ref="W267" r:id="rId48"/>
    <hyperlink ref="W277" r:id="rId49"/>
    <hyperlink ref="W281" r:id="rId50"/>
    <hyperlink ref="W282" r:id="rId51"/>
    <hyperlink ref="W303" r:id="rId52"/>
    <hyperlink ref="W304" r:id="rId53"/>
    <hyperlink ref="W312" r:id="rId54"/>
    <hyperlink ref="W313" r:id="rId55"/>
    <hyperlink ref="W317" r:id="rId56"/>
    <hyperlink ref="W318" r:id="rId57"/>
    <hyperlink ref="W322" r:id="rId58" location="main"/>
    <hyperlink ref="W326" r:id="rId59"/>
    <hyperlink ref="W336" r:id="rId60"/>
    <hyperlink ref="W346" r:id="rId61"/>
    <hyperlink ref="W350" r:id="rId62"/>
    <hyperlink ref="W352" r:id="rId63"/>
    <hyperlink ref="W361" r:id="rId64"/>
    <hyperlink ref="W366" r:id="rId65"/>
    <hyperlink ref="W368" r:id="rId66"/>
    <hyperlink ref="W373" r:id="rId67"/>
    <hyperlink ref="W379" r:id="rId68"/>
    <hyperlink ref="W380" r:id="rId69"/>
    <hyperlink ref="W386" r:id="rId70"/>
    <hyperlink ref="W389" r:id="rId71"/>
    <hyperlink ref="W393" r:id="rId72"/>
    <hyperlink ref="W407" r:id="rId73"/>
    <hyperlink ref="W412" r:id="rId74"/>
    <hyperlink ref="W416" r:id="rId75"/>
    <hyperlink ref="W420" r:id="rId76"/>
    <hyperlink ref="W423" r:id="rId77"/>
    <hyperlink ref="W457" r:id="rId78"/>
    <hyperlink ref="W458" r:id="rId79"/>
    <hyperlink ref="W459" r:id="rId80"/>
    <hyperlink ref="W460" r:id="rId81"/>
    <hyperlink ref="W461" r:id="rId82"/>
    <hyperlink ref="W464" r:id="rId83" location="i10"/>
    <hyperlink ref="W465" r:id="rId84"/>
    <hyperlink ref="W467" r:id="rId85"/>
    <hyperlink ref="W470" r:id="rId86"/>
    <hyperlink ref="W471" r:id="rId87"/>
    <hyperlink ref="W472" r:id="rId88"/>
    <hyperlink ref="W476" r:id="rId89"/>
    <hyperlink ref="W479" r:id="rId90"/>
    <hyperlink ref="W482" r:id="rId91"/>
    <hyperlink ref="W483" r:id="rId92"/>
    <hyperlink ref="W516" r:id="rId93" location="main"/>
    <hyperlink ref="W521" r:id="rId94"/>
    <hyperlink ref="W522" r:id="rId95"/>
    <hyperlink ref="W525" r:id="rId96" location="i09"/>
  </hyperlinks>
  <pageMargins left="0.75" right="0.75" top="1" bottom="1" header="0.5" footer="0.5"/>
  <pageSetup orientation="portrait" horizontalDpi="4294967293" verticalDpi="4294967293" r:id="rId97"/>
  <headerFooter alignWithMargins="0"/>
  <legacyDrawing r:id="rId9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BC302"/>
  <sheetViews>
    <sheetView zoomScale="85" zoomScaleNormal="80" workbookViewId="0">
      <pane xSplit="2" ySplit="2" topLeftCell="C3" activePane="bottomRight" state="frozen"/>
      <selection activeCell="AH1" sqref="AH1:AH65536"/>
      <selection pane="topRight" activeCell="AH1" sqref="AH1:AH65536"/>
      <selection pane="bottomLeft" activeCell="AH1" sqref="AH1:AH65536"/>
      <selection pane="bottomRight" sqref="A1:A2"/>
    </sheetView>
  </sheetViews>
  <sheetFormatPr defaultRowHeight="12.75" x14ac:dyDescent="0.2"/>
  <cols>
    <col min="1" max="1" width="15.28515625" style="197" customWidth="1"/>
    <col min="2" max="2" width="65.7109375" style="198" customWidth="1"/>
    <col min="3" max="3" width="23.140625" style="198" customWidth="1"/>
    <col min="4" max="4" width="43.7109375" style="198" customWidth="1"/>
    <col min="5" max="5" width="18.7109375" style="197" customWidth="1"/>
    <col min="6" max="6" width="45.7109375" style="199" customWidth="1"/>
    <col min="7" max="7" width="15.7109375" style="197" customWidth="1"/>
    <col min="8" max="8" width="10.5703125" style="199" customWidth="1"/>
    <col min="9" max="9" width="10.5703125" style="198" customWidth="1"/>
    <col min="10" max="10" width="16" style="199" customWidth="1"/>
    <col min="11" max="11" width="18.28515625" style="199" bestFit="1" customWidth="1"/>
    <col min="12" max="12" width="12" style="200" customWidth="1"/>
    <col min="13" max="13" width="12.7109375" style="201" customWidth="1"/>
    <col min="14" max="14" width="14.28515625" style="202" customWidth="1"/>
    <col min="15" max="15" width="25.42578125" style="198" customWidth="1"/>
    <col min="16" max="16" width="15.42578125" style="198" customWidth="1"/>
    <col min="17" max="17" width="61.28515625" style="197" customWidth="1"/>
    <col min="18" max="18" width="23.140625" style="198" customWidth="1"/>
    <col min="19" max="19" width="28.140625" style="201" customWidth="1"/>
    <col min="20" max="20" width="14.85546875" style="198" customWidth="1"/>
    <col min="21" max="21" width="29.85546875" style="197" customWidth="1"/>
    <col min="22" max="24" width="34.28515625" style="198" customWidth="1"/>
    <col min="25" max="16384" width="9.140625" style="198"/>
  </cols>
  <sheetData>
    <row r="1" spans="1:55" s="94" customFormat="1" ht="12.75" customHeight="1" x14ac:dyDescent="0.2">
      <c r="A1" s="233" t="s">
        <v>397</v>
      </c>
      <c r="B1" s="234" t="s">
        <v>1232</v>
      </c>
      <c r="C1" s="230" t="s">
        <v>1229</v>
      </c>
      <c r="D1" s="230"/>
      <c r="E1" s="231"/>
      <c r="F1" s="232" t="s">
        <v>1238</v>
      </c>
      <c r="G1" s="232" t="s">
        <v>1239</v>
      </c>
      <c r="H1" s="229" t="s">
        <v>1230</v>
      </c>
      <c r="I1" s="231"/>
      <c r="J1" s="232" t="s">
        <v>326</v>
      </c>
      <c r="K1" s="232" t="s">
        <v>1242</v>
      </c>
      <c r="L1" s="229" t="s">
        <v>1249</v>
      </c>
      <c r="M1" s="230"/>
      <c r="N1" s="231"/>
      <c r="O1" s="229" t="s">
        <v>1231</v>
      </c>
      <c r="P1" s="230"/>
      <c r="Q1" s="231"/>
      <c r="R1" s="229" t="s">
        <v>309</v>
      </c>
      <c r="S1" s="230"/>
      <c r="T1" s="230"/>
      <c r="U1" s="231"/>
      <c r="V1" s="228" t="s">
        <v>1250</v>
      </c>
      <c r="W1" s="93"/>
    </row>
    <row r="2" spans="1:55" s="94" customFormat="1" ht="37.9" customHeight="1" x14ac:dyDescent="0.2">
      <c r="A2" s="233"/>
      <c r="B2" s="234"/>
      <c r="C2" s="7" t="s">
        <v>1235</v>
      </c>
      <c r="D2" s="7" t="s">
        <v>1236</v>
      </c>
      <c r="E2" s="5" t="s">
        <v>1237</v>
      </c>
      <c r="F2" s="232"/>
      <c r="G2" s="232"/>
      <c r="H2" s="16" t="s">
        <v>1240</v>
      </c>
      <c r="I2" s="7" t="s">
        <v>1241</v>
      </c>
      <c r="J2" s="232"/>
      <c r="K2" s="232"/>
      <c r="L2" s="7" t="s">
        <v>1243</v>
      </c>
      <c r="M2" s="7" t="s">
        <v>1244</v>
      </c>
      <c r="N2" s="5" t="s">
        <v>1245</v>
      </c>
      <c r="O2" s="7" t="s">
        <v>1246</v>
      </c>
      <c r="P2" s="7" t="s">
        <v>1247</v>
      </c>
      <c r="Q2" s="5" t="s">
        <v>1248</v>
      </c>
      <c r="R2" s="7" t="s">
        <v>1235</v>
      </c>
      <c r="S2" s="7" t="s">
        <v>1236</v>
      </c>
      <c r="T2" s="7" t="s">
        <v>398</v>
      </c>
      <c r="U2" s="5" t="s">
        <v>714</v>
      </c>
      <c r="V2" s="228"/>
      <c r="W2" s="93"/>
    </row>
    <row r="3" spans="1:55" s="97" customFormat="1" ht="13.15" customHeight="1" x14ac:dyDescent="0.2">
      <c r="A3" s="52" t="s">
        <v>1267</v>
      </c>
      <c r="B3" s="53" t="s">
        <v>1268</v>
      </c>
      <c r="C3" s="58" t="s">
        <v>1253</v>
      </c>
      <c r="D3" s="58" t="s">
        <v>1254</v>
      </c>
      <c r="E3" s="42" t="s">
        <v>1255</v>
      </c>
      <c r="F3" s="59"/>
      <c r="G3" s="42"/>
      <c r="H3" s="59">
        <v>750</v>
      </c>
      <c r="I3" s="58">
        <v>750</v>
      </c>
      <c r="J3" s="59" t="s">
        <v>324</v>
      </c>
      <c r="K3" s="59" t="s">
        <v>717</v>
      </c>
      <c r="L3" s="58" t="s">
        <v>161</v>
      </c>
      <c r="M3" s="58" t="s">
        <v>297</v>
      </c>
      <c r="N3" s="60"/>
      <c r="O3" s="58" t="s">
        <v>299</v>
      </c>
      <c r="P3" s="58" t="s">
        <v>1213</v>
      </c>
      <c r="Q3" s="42" t="s">
        <v>1214</v>
      </c>
      <c r="R3" s="58" t="s">
        <v>1253</v>
      </c>
      <c r="S3" s="58" t="s">
        <v>1254</v>
      </c>
      <c r="T3" s="58" t="s">
        <v>1255</v>
      </c>
      <c r="U3" s="60"/>
      <c r="V3" s="61"/>
      <c r="W3" s="175"/>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row>
    <row r="4" spans="1:55" s="194" customFormat="1" ht="13.15" customHeight="1" x14ac:dyDescent="0.2">
      <c r="A4" s="52" t="s">
        <v>1267</v>
      </c>
      <c r="B4" s="53" t="s">
        <v>1273</v>
      </c>
      <c r="C4" s="58" t="s">
        <v>1257</v>
      </c>
      <c r="D4" s="58" t="s">
        <v>1274</v>
      </c>
      <c r="E4" s="42" t="s">
        <v>328</v>
      </c>
      <c r="F4" s="59" t="s">
        <v>1275</v>
      </c>
      <c r="G4" s="42"/>
      <c r="H4" s="59">
        <v>200</v>
      </c>
      <c r="I4" s="58">
        <v>200</v>
      </c>
      <c r="J4" s="59" t="s">
        <v>324</v>
      </c>
      <c r="K4" s="59" t="s">
        <v>245</v>
      </c>
      <c r="L4" s="58" t="s">
        <v>161</v>
      </c>
      <c r="M4" s="58" t="s">
        <v>297</v>
      </c>
      <c r="N4" s="60"/>
      <c r="O4" s="58" t="s">
        <v>299</v>
      </c>
      <c r="P4" s="58" t="s">
        <v>300</v>
      </c>
      <c r="Q4" s="42" t="s">
        <v>301</v>
      </c>
      <c r="R4" s="58" t="s">
        <v>1257</v>
      </c>
      <c r="S4" s="58" t="s">
        <v>1274</v>
      </c>
      <c r="T4" s="62" t="s">
        <v>328</v>
      </c>
      <c r="U4" s="60"/>
      <c r="V4" s="62" t="s">
        <v>316</v>
      </c>
      <c r="W4" s="216" t="s">
        <v>317</v>
      </c>
      <c r="X4" s="203"/>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row>
    <row r="5" spans="1:55" s="194" customFormat="1" ht="13.15" customHeight="1" x14ac:dyDescent="0.2">
      <c r="A5" s="205" t="s">
        <v>1267</v>
      </c>
      <c r="B5" s="206" t="s">
        <v>1269</v>
      </c>
      <c r="C5" s="207" t="s">
        <v>1270</v>
      </c>
      <c r="D5" s="207" t="s">
        <v>166</v>
      </c>
      <c r="E5" s="208" t="s">
        <v>328</v>
      </c>
      <c r="F5" s="209" t="s">
        <v>1272</v>
      </c>
      <c r="G5" s="208" t="s">
        <v>250</v>
      </c>
      <c r="H5" s="209"/>
      <c r="I5" s="207"/>
      <c r="J5" s="209" t="s">
        <v>324</v>
      </c>
      <c r="K5" s="209" t="s">
        <v>246</v>
      </c>
      <c r="L5" s="207" t="s">
        <v>161</v>
      </c>
      <c r="M5" s="207" t="s">
        <v>297</v>
      </c>
      <c r="N5" s="210"/>
      <c r="O5" s="207" t="s">
        <v>299</v>
      </c>
      <c r="P5" s="207"/>
      <c r="Q5" s="208"/>
      <c r="R5" s="207" t="s">
        <v>1270</v>
      </c>
      <c r="S5" s="207" t="s">
        <v>166</v>
      </c>
      <c r="T5" s="203" t="s">
        <v>328</v>
      </c>
      <c r="U5" s="210"/>
      <c r="V5" s="204"/>
      <c r="W5" s="175"/>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row>
    <row r="6" spans="1:55" s="194" customFormat="1" ht="13.15" customHeight="1" x14ac:dyDescent="0.2">
      <c r="A6" s="205" t="s">
        <v>1267</v>
      </c>
      <c r="B6" s="206" t="s">
        <v>1276</v>
      </c>
      <c r="C6" s="207" t="s">
        <v>1253</v>
      </c>
      <c r="D6" s="205" t="s">
        <v>1277</v>
      </c>
      <c r="E6" s="208" t="s">
        <v>330</v>
      </c>
      <c r="F6" s="209" t="s">
        <v>639</v>
      </c>
      <c r="G6" s="208"/>
      <c r="H6" s="209">
        <v>160</v>
      </c>
      <c r="I6" s="207">
        <v>160</v>
      </c>
      <c r="J6" s="209" t="s">
        <v>324</v>
      </c>
      <c r="K6" s="209" t="s">
        <v>246</v>
      </c>
      <c r="L6" s="207" t="s">
        <v>161</v>
      </c>
      <c r="M6" s="207" t="s">
        <v>298</v>
      </c>
      <c r="N6" s="210" t="s">
        <v>327</v>
      </c>
      <c r="O6" s="207" t="s">
        <v>299</v>
      </c>
      <c r="P6" s="207" t="s">
        <v>979</v>
      </c>
      <c r="Q6" s="208" t="s">
        <v>980</v>
      </c>
      <c r="R6" s="207" t="s">
        <v>1253</v>
      </c>
      <c r="S6" s="207" t="s">
        <v>1277</v>
      </c>
      <c r="T6" s="203" t="s">
        <v>330</v>
      </c>
      <c r="U6" s="210"/>
      <c r="V6" s="204"/>
      <c r="W6" s="175"/>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row>
    <row r="7" spans="1:55" s="194" customFormat="1" ht="13.15" customHeight="1" x14ac:dyDescent="0.2">
      <c r="A7" s="205" t="s">
        <v>1267</v>
      </c>
      <c r="B7" s="206" t="s">
        <v>1279</v>
      </c>
      <c r="C7" s="207" t="s">
        <v>1280</v>
      </c>
      <c r="D7" s="207" t="s">
        <v>1281</v>
      </c>
      <c r="E7" s="208" t="s">
        <v>328</v>
      </c>
      <c r="F7" s="209" t="s">
        <v>1282</v>
      </c>
      <c r="G7" s="208"/>
      <c r="H7" s="209">
        <v>60</v>
      </c>
      <c r="I7" s="207">
        <v>60</v>
      </c>
      <c r="J7" s="209" t="s">
        <v>324</v>
      </c>
      <c r="K7" s="209" t="s">
        <v>245</v>
      </c>
      <c r="L7" s="207" t="s">
        <v>244</v>
      </c>
      <c r="M7" s="207" t="s">
        <v>297</v>
      </c>
      <c r="N7" s="210"/>
      <c r="O7" s="207" t="s">
        <v>299</v>
      </c>
      <c r="P7" s="207" t="s">
        <v>302</v>
      </c>
      <c r="Q7" s="208" t="s">
        <v>1177</v>
      </c>
      <c r="R7" s="207" t="s">
        <v>1280</v>
      </c>
      <c r="S7" s="207" t="s">
        <v>1281</v>
      </c>
      <c r="T7" s="203" t="s">
        <v>328</v>
      </c>
      <c r="U7" s="210"/>
      <c r="V7" s="204"/>
      <c r="W7" s="175"/>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row>
    <row r="8" spans="1:55" s="194" customFormat="1" ht="13.15" customHeight="1" x14ac:dyDescent="0.2">
      <c r="A8" s="205" t="s">
        <v>1267</v>
      </c>
      <c r="B8" s="206" t="s">
        <v>1283</v>
      </c>
      <c r="C8" s="207" t="s">
        <v>1280</v>
      </c>
      <c r="D8" s="207" t="s">
        <v>1284</v>
      </c>
      <c r="E8" s="207" t="s">
        <v>328</v>
      </c>
      <c r="F8" s="209" t="s">
        <v>1282</v>
      </c>
      <c r="G8" s="208" t="s">
        <v>899</v>
      </c>
      <c r="H8" s="209">
        <v>30</v>
      </c>
      <c r="I8" s="207">
        <v>496</v>
      </c>
      <c r="J8" s="209" t="s">
        <v>324</v>
      </c>
      <c r="K8" s="209" t="s">
        <v>245</v>
      </c>
      <c r="L8" s="207" t="s">
        <v>244</v>
      </c>
      <c r="M8" s="207" t="s">
        <v>297</v>
      </c>
      <c r="N8" s="210"/>
      <c r="O8" s="207" t="s">
        <v>299</v>
      </c>
      <c r="P8" s="207" t="s">
        <v>300</v>
      </c>
      <c r="Q8" s="208" t="s">
        <v>303</v>
      </c>
      <c r="R8" s="207" t="s">
        <v>1280</v>
      </c>
      <c r="S8" s="207" t="s">
        <v>1284</v>
      </c>
      <c r="T8" s="203" t="s">
        <v>328</v>
      </c>
      <c r="U8" s="210"/>
      <c r="V8" s="204" t="s">
        <v>318</v>
      </c>
      <c r="W8" s="217" t="s">
        <v>319</v>
      </c>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row>
    <row r="9" spans="1:55" s="194" customFormat="1" ht="13.15" customHeight="1" x14ac:dyDescent="0.2">
      <c r="A9" s="205" t="s">
        <v>1267</v>
      </c>
      <c r="B9" s="206" t="s">
        <v>1285</v>
      </c>
      <c r="C9" s="207" t="s">
        <v>1280</v>
      </c>
      <c r="D9" s="207" t="s">
        <v>1281</v>
      </c>
      <c r="E9" s="207" t="s">
        <v>328</v>
      </c>
      <c r="F9" s="209" t="s">
        <v>1282</v>
      </c>
      <c r="G9" s="208"/>
      <c r="H9" s="209">
        <v>60</v>
      </c>
      <c r="I9" s="207">
        <v>60</v>
      </c>
      <c r="J9" s="209" t="s">
        <v>324</v>
      </c>
      <c r="K9" s="209" t="s">
        <v>245</v>
      </c>
      <c r="L9" s="207" t="s">
        <v>244</v>
      </c>
      <c r="M9" s="207" t="s">
        <v>297</v>
      </c>
      <c r="N9" s="210"/>
      <c r="O9" s="207" t="s">
        <v>299</v>
      </c>
      <c r="P9" s="207" t="s">
        <v>302</v>
      </c>
      <c r="Q9" s="208" t="s">
        <v>1177</v>
      </c>
      <c r="R9" s="207" t="s">
        <v>1280</v>
      </c>
      <c r="S9" s="207" t="s">
        <v>1281</v>
      </c>
      <c r="T9" s="203" t="s">
        <v>328</v>
      </c>
      <c r="U9" s="210"/>
      <c r="V9" s="204"/>
      <c r="W9" s="175"/>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row>
    <row r="10" spans="1:55" s="194" customFormat="1" ht="13.15" customHeight="1" x14ac:dyDescent="0.2">
      <c r="A10" s="205" t="s">
        <v>1267</v>
      </c>
      <c r="B10" s="206" t="s">
        <v>1286</v>
      </c>
      <c r="C10" s="207" t="s">
        <v>1270</v>
      </c>
      <c r="D10" s="207" t="s">
        <v>166</v>
      </c>
      <c r="E10" s="207" t="s">
        <v>328</v>
      </c>
      <c r="F10" s="209" t="s">
        <v>1272</v>
      </c>
      <c r="G10" s="208" t="s">
        <v>251</v>
      </c>
      <c r="H10" s="209"/>
      <c r="I10" s="207"/>
      <c r="J10" s="209" t="s">
        <v>324</v>
      </c>
      <c r="K10" s="209" t="s">
        <v>246</v>
      </c>
      <c r="L10" s="207" t="s">
        <v>161</v>
      </c>
      <c r="M10" s="207" t="s">
        <v>297</v>
      </c>
      <c r="N10" s="210"/>
      <c r="O10" s="207" t="s">
        <v>299</v>
      </c>
      <c r="P10" s="207"/>
      <c r="Q10" s="208"/>
      <c r="R10" s="207" t="s">
        <v>1270</v>
      </c>
      <c r="S10" s="207" t="s">
        <v>166</v>
      </c>
      <c r="T10" s="203" t="s">
        <v>328</v>
      </c>
      <c r="U10" s="210"/>
      <c r="V10" s="204"/>
      <c r="W10" s="175"/>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row>
    <row r="11" spans="1:55" s="194" customFormat="1" ht="13.15" customHeight="1" x14ac:dyDescent="0.2">
      <c r="A11" s="205" t="s">
        <v>1267</v>
      </c>
      <c r="B11" s="206" t="s">
        <v>1287</v>
      </c>
      <c r="C11" s="207" t="s">
        <v>1257</v>
      </c>
      <c r="D11" s="207" t="s">
        <v>1288</v>
      </c>
      <c r="E11" s="207" t="s">
        <v>1264</v>
      </c>
      <c r="F11" s="209" t="s">
        <v>1289</v>
      </c>
      <c r="G11" s="208"/>
      <c r="H11" s="209">
        <v>31</v>
      </c>
      <c r="I11" s="207">
        <v>31</v>
      </c>
      <c r="J11" s="209" t="s">
        <v>324</v>
      </c>
      <c r="K11" s="209" t="s">
        <v>245</v>
      </c>
      <c r="L11" s="207" t="s">
        <v>161</v>
      </c>
      <c r="M11" s="207" t="s">
        <v>297</v>
      </c>
      <c r="N11" s="210"/>
      <c r="O11" s="207" t="s">
        <v>299</v>
      </c>
      <c r="P11" s="207" t="s">
        <v>979</v>
      </c>
      <c r="Q11" s="208" t="s">
        <v>980</v>
      </c>
      <c r="R11" s="207" t="s">
        <v>1257</v>
      </c>
      <c r="S11" s="207" t="s">
        <v>1288</v>
      </c>
      <c r="T11" s="203" t="s">
        <v>1264</v>
      </c>
      <c r="U11" s="210"/>
      <c r="V11" s="203" t="s">
        <v>320</v>
      </c>
      <c r="W11" s="217" t="s">
        <v>321</v>
      </c>
      <c r="X11" s="203"/>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row>
    <row r="12" spans="1:55" s="194" customFormat="1" ht="13.15" customHeight="1" x14ac:dyDescent="0.2">
      <c r="A12" s="205" t="s">
        <v>1267</v>
      </c>
      <c r="B12" s="206" t="s">
        <v>1290</v>
      </c>
      <c r="C12" s="207" t="s">
        <v>1291</v>
      </c>
      <c r="D12" s="207" t="s">
        <v>1292</v>
      </c>
      <c r="E12" s="207" t="s">
        <v>94</v>
      </c>
      <c r="F12" s="209" t="s">
        <v>1293</v>
      </c>
      <c r="G12" s="208"/>
      <c r="H12" s="237">
        <v>290</v>
      </c>
      <c r="I12" s="238">
        <v>445</v>
      </c>
      <c r="J12" s="209" t="s">
        <v>324</v>
      </c>
      <c r="K12" s="209" t="s">
        <v>245</v>
      </c>
      <c r="L12" s="207" t="s">
        <v>161</v>
      </c>
      <c r="M12" s="207" t="s">
        <v>298</v>
      </c>
      <c r="N12" s="210" t="s">
        <v>1184</v>
      </c>
      <c r="O12" s="207" t="s">
        <v>299</v>
      </c>
      <c r="P12" s="207" t="s">
        <v>979</v>
      </c>
      <c r="Q12" s="208" t="s">
        <v>980</v>
      </c>
      <c r="R12" s="207" t="s">
        <v>717</v>
      </c>
      <c r="S12" s="207" t="s">
        <v>717</v>
      </c>
      <c r="T12" s="203" t="s">
        <v>94</v>
      </c>
      <c r="U12" s="210"/>
      <c r="V12" s="204"/>
      <c r="W12" s="17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row>
    <row r="13" spans="1:55" s="194" customFormat="1" ht="13.15" customHeight="1" x14ac:dyDescent="0.2">
      <c r="A13" s="205" t="s">
        <v>1267</v>
      </c>
      <c r="B13" s="206" t="s">
        <v>1294</v>
      </c>
      <c r="C13" s="207" t="s">
        <v>1291</v>
      </c>
      <c r="D13" s="207" t="s">
        <v>1292</v>
      </c>
      <c r="E13" s="207" t="s">
        <v>94</v>
      </c>
      <c r="F13" s="209" t="s">
        <v>1293</v>
      </c>
      <c r="G13" s="208" t="s">
        <v>252</v>
      </c>
      <c r="H13" s="237"/>
      <c r="I13" s="238"/>
      <c r="J13" s="209" t="s">
        <v>324</v>
      </c>
      <c r="K13" s="209" t="s">
        <v>245</v>
      </c>
      <c r="L13" s="207" t="s">
        <v>161</v>
      </c>
      <c r="M13" s="207" t="s">
        <v>298</v>
      </c>
      <c r="N13" s="210" t="s">
        <v>1184</v>
      </c>
      <c r="O13" s="207" t="s">
        <v>299</v>
      </c>
      <c r="P13" s="207" t="s">
        <v>979</v>
      </c>
      <c r="Q13" s="208" t="s">
        <v>980</v>
      </c>
      <c r="R13" s="207" t="s">
        <v>717</v>
      </c>
      <c r="S13" s="207" t="s">
        <v>717</v>
      </c>
      <c r="T13" s="203" t="s">
        <v>328</v>
      </c>
      <c r="U13" s="210"/>
      <c r="V13" s="204"/>
      <c r="W13" s="175"/>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row>
    <row r="14" spans="1:55" s="194" customFormat="1" ht="13.15" customHeight="1" x14ac:dyDescent="0.2">
      <c r="A14" s="205" t="s">
        <v>1267</v>
      </c>
      <c r="B14" s="206" t="s">
        <v>1295</v>
      </c>
      <c r="C14" s="207" t="s">
        <v>1291</v>
      </c>
      <c r="D14" s="207" t="s">
        <v>1292</v>
      </c>
      <c r="E14" s="207" t="s">
        <v>94</v>
      </c>
      <c r="F14" s="209" t="s">
        <v>1293</v>
      </c>
      <c r="G14" s="208" t="s">
        <v>897</v>
      </c>
      <c r="H14" s="237"/>
      <c r="I14" s="238"/>
      <c r="J14" s="209" t="s">
        <v>324</v>
      </c>
      <c r="K14" s="209" t="s">
        <v>245</v>
      </c>
      <c r="L14" s="207" t="s">
        <v>161</v>
      </c>
      <c r="M14" s="207" t="s">
        <v>298</v>
      </c>
      <c r="N14" s="210" t="s">
        <v>1184</v>
      </c>
      <c r="O14" s="207" t="s">
        <v>299</v>
      </c>
      <c r="P14" s="207" t="s">
        <v>979</v>
      </c>
      <c r="Q14" s="208" t="s">
        <v>980</v>
      </c>
      <c r="R14" s="207" t="s">
        <v>717</v>
      </c>
      <c r="S14" s="207" t="s">
        <v>717</v>
      </c>
      <c r="T14" s="203" t="s">
        <v>328</v>
      </c>
      <c r="U14" s="210"/>
      <c r="V14" s="204"/>
      <c r="W14" s="175"/>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row>
    <row r="15" spans="1:55" s="194" customFormat="1" ht="13.15" customHeight="1" x14ac:dyDescent="0.2">
      <c r="A15" s="205" t="s">
        <v>1267</v>
      </c>
      <c r="B15" s="206" t="s">
        <v>1296</v>
      </c>
      <c r="C15" s="207" t="s">
        <v>1291</v>
      </c>
      <c r="D15" s="207" t="s">
        <v>1292</v>
      </c>
      <c r="E15" s="208" t="s">
        <v>94</v>
      </c>
      <c r="F15" s="209" t="s">
        <v>1293</v>
      </c>
      <c r="G15" s="208" t="s">
        <v>253</v>
      </c>
      <c r="H15" s="237"/>
      <c r="I15" s="238"/>
      <c r="J15" s="209" t="s">
        <v>324</v>
      </c>
      <c r="K15" s="209" t="s">
        <v>245</v>
      </c>
      <c r="L15" s="207" t="s">
        <v>161</v>
      </c>
      <c r="M15" s="207" t="s">
        <v>298</v>
      </c>
      <c r="N15" s="210" t="s">
        <v>1184</v>
      </c>
      <c r="O15" s="207" t="s">
        <v>299</v>
      </c>
      <c r="P15" s="207" t="s">
        <v>979</v>
      </c>
      <c r="Q15" s="208" t="s">
        <v>980</v>
      </c>
      <c r="R15" s="207" t="s">
        <v>717</v>
      </c>
      <c r="S15" s="207" t="s">
        <v>717</v>
      </c>
      <c r="T15" s="203" t="s">
        <v>328</v>
      </c>
      <c r="U15" s="210"/>
      <c r="V15" s="204"/>
      <c r="W15" s="175"/>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row>
    <row r="16" spans="1:55" s="194" customFormat="1" ht="13.15" customHeight="1" x14ac:dyDescent="0.2">
      <c r="A16" s="205" t="s">
        <v>1267</v>
      </c>
      <c r="B16" s="206" t="s">
        <v>1297</v>
      </c>
      <c r="C16" s="207" t="s">
        <v>1291</v>
      </c>
      <c r="D16" s="207" t="s">
        <v>1292</v>
      </c>
      <c r="E16" s="208" t="s">
        <v>94</v>
      </c>
      <c r="F16" s="209" t="s">
        <v>1293</v>
      </c>
      <c r="G16" s="208" t="s">
        <v>254</v>
      </c>
      <c r="H16" s="237"/>
      <c r="I16" s="238"/>
      <c r="J16" s="209" t="s">
        <v>324</v>
      </c>
      <c r="K16" s="209" t="s">
        <v>245</v>
      </c>
      <c r="L16" s="207" t="s">
        <v>161</v>
      </c>
      <c r="M16" s="207" t="s">
        <v>298</v>
      </c>
      <c r="N16" s="210" t="s">
        <v>1184</v>
      </c>
      <c r="O16" s="207" t="s">
        <v>299</v>
      </c>
      <c r="P16" s="207" t="s">
        <v>979</v>
      </c>
      <c r="Q16" s="208" t="s">
        <v>980</v>
      </c>
      <c r="R16" s="207" t="s">
        <v>717</v>
      </c>
      <c r="S16" s="207" t="s">
        <v>717</v>
      </c>
      <c r="T16" s="203" t="s">
        <v>328</v>
      </c>
      <c r="U16" s="210"/>
      <c r="V16" s="204"/>
      <c r="W16" s="175"/>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row>
    <row r="17" spans="1:55" s="194" customFormat="1" ht="13.15" customHeight="1" x14ac:dyDescent="0.2">
      <c r="A17" s="205" t="s">
        <v>1267</v>
      </c>
      <c r="B17" s="206" t="s">
        <v>1298</v>
      </c>
      <c r="C17" s="207" t="s">
        <v>1257</v>
      </c>
      <c r="D17" s="207" t="s">
        <v>697</v>
      </c>
      <c r="E17" s="208" t="s">
        <v>328</v>
      </c>
      <c r="F17" s="209" t="s">
        <v>1300</v>
      </c>
      <c r="G17" s="208" t="s">
        <v>898</v>
      </c>
      <c r="H17" s="209"/>
      <c r="I17" s="207"/>
      <c r="J17" s="209" t="s">
        <v>324</v>
      </c>
      <c r="K17" s="209" t="s">
        <v>245</v>
      </c>
      <c r="L17" s="207" t="s">
        <v>161</v>
      </c>
      <c r="M17" s="207" t="s">
        <v>297</v>
      </c>
      <c r="N17" s="210"/>
      <c r="O17" s="207" t="s">
        <v>299</v>
      </c>
      <c r="P17" s="207"/>
      <c r="Q17" s="208"/>
      <c r="R17" s="207" t="s">
        <v>1257</v>
      </c>
      <c r="S17" s="207" t="s">
        <v>697</v>
      </c>
      <c r="T17" s="203" t="s">
        <v>328</v>
      </c>
      <c r="U17" s="210"/>
      <c r="V17" s="204"/>
      <c r="W17" s="175"/>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row>
    <row r="18" spans="1:55" s="194" customFormat="1" ht="13.15" customHeight="1" x14ac:dyDescent="0.2">
      <c r="A18" s="205" t="s">
        <v>1267</v>
      </c>
      <c r="B18" s="206" t="s">
        <v>1301</v>
      </c>
      <c r="C18" s="207" t="s">
        <v>1257</v>
      </c>
      <c r="D18" s="207" t="s">
        <v>1302</v>
      </c>
      <c r="E18" s="208" t="s">
        <v>1264</v>
      </c>
      <c r="F18" s="209" t="s">
        <v>1303</v>
      </c>
      <c r="G18" s="208"/>
      <c r="H18" s="209">
        <v>190</v>
      </c>
      <c r="I18" s="207">
        <v>190</v>
      </c>
      <c r="J18" s="209" t="s">
        <v>324</v>
      </c>
      <c r="K18" s="209" t="s">
        <v>245</v>
      </c>
      <c r="L18" s="207" t="s">
        <v>161</v>
      </c>
      <c r="M18" s="207" t="s">
        <v>297</v>
      </c>
      <c r="N18" s="210"/>
      <c r="O18" s="207" t="s">
        <v>299</v>
      </c>
      <c r="P18" s="207"/>
      <c r="Q18" s="208"/>
      <c r="R18" s="207" t="s">
        <v>1257</v>
      </c>
      <c r="S18" s="207" t="s">
        <v>1302</v>
      </c>
      <c r="T18" s="203" t="s">
        <v>1264</v>
      </c>
      <c r="U18" s="210"/>
      <c r="V18" s="203"/>
      <c r="W18" s="175"/>
      <c r="X18" s="203"/>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row>
    <row r="19" spans="1:55" s="194" customFormat="1" ht="13.15" customHeight="1" x14ac:dyDescent="0.2">
      <c r="A19" s="205" t="s">
        <v>1267</v>
      </c>
      <c r="B19" s="206" t="s">
        <v>1304</v>
      </c>
      <c r="C19" s="207" t="s">
        <v>1253</v>
      </c>
      <c r="D19" s="205" t="s">
        <v>1277</v>
      </c>
      <c r="E19" s="208" t="s">
        <v>330</v>
      </c>
      <c r="F19" s="209" t="s">
        <v>91</v>
      </c>
      <c r="G19" s="208"/>
      <c r="H19" s="209">
        <v>133</v>
      </c>
      <c r="I19" s="207">
        <v>133</v>
      </c>
      <c r="J19" s="209" t="s">
        <v>324</v>
      </c>
      <c r="K19" s="209" t="s">
        <v>246</v>
      </c>
      <c r="L19" s="207" t="s">
        <v>161</v>
      </c>
      <c r="M19" s="207" t="s">
        <v>297</v>
      </c>
      <c r="N19" s="210"/>
      <c r="O19" s="207" t="s">
        <v>299</v>
      </c>
      <c r="P19" s="207" t="s">
        <v>305</v>
      </c>
      <c r="Q19" s="208" t="s">
        <v>1181</v>
      </c>
      <c r="R19" s="207" t="s">
        <v>1253</v>
      </c>
      <c r="S19" s="207" t="s">
        <v>1277</v>
      </c>
      <c r="T19" s="203" t="s">
        <v>330</v>
      </c>
      <c r="U19" s="210"/>
      <c r="V19" s="204"/>
      <c r="W19" s="175"/>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row>
    <row r="20" spans="1:55" s="194" customFormat="1" ht="13.15" customHeight="1" x14ac:dyDescent="0.2">
      <c r="A20" s="205" t="s">
        <v>1267</v>
      </c>
      <c r="B20" s="206" t="s">
        <v>1305</v>
      </c>
      <c r="C20" s="207" t="s">
        <v>1270</v>
      </c>
      <c r="D20" s="207" t="s">
        <v>166</v>
      </c>
      <c r="E20" s="208" t="s">
        <v>328</v>
      </c>
      <c r="F20" s="209" t="s">
        <v>1272</v>
      </c>
      <c r="G20" s="208" t="s">
        <v>255</v>
      </c>
      <c r="H20" s="209"/>
      <c r="I20" s="207"/>
      <c r="J20" s="209" t="s">
        <v>324</v>
      </c>
      <c r="K20" s="209" t="s">
        <v>245</v>
      </c>
      <c r="L20" s="207" t="s">
        <v>161</v>
      </c>
      <c r="M20" s="207" t="s">
        <v>297</v>
      </c>
      <c r="N20" s="210"/>
      <c r="O20" s="207" t="s">
        <v>299</v>
      </c>
      <c r="P20" s="207"/>
      <c r="Q20" s="208"/>
      <c r="R20" s="207" t="s">
        <v>1270</v>
      </c>
      <c r="S20" s="207" t="s">
        <v>166</v>
      </c>
      <c r="T20" s="203" t="s">
        <v>328</v>
      </c>
      <c r="U20" s="210"/>
      <c r="V20" s="204"/>
      <c r="W20" s="175"/>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row>
    <row r="21" spans="1:55" s="194" customFormat="1" ht="13.15" customHeight="1" x14ac:dyDescent="0.2">
      <c r="A21" s="205" t="s">
        <v>1267</v>
      </c>
      <c r="B21" s="206" t="s">
        <v>1306</v>
      </c>
      <c r="C21" s="207" t="s">
        <v>1291</v>
      </c>
      <c r="D21" s="207" t="s">
        <v>1292</v>
      </c>
      <c r="E21" s="208" t="s">
        <v>94</v>
      </c>
      <c r="F21" s="209" t="s">
        <v>1307</v>
      </c>
      <c r="G21" s="208"/>
      <c r="H21" s="209">
        <v>183</v>
      </c>
      <c r="I21" s="207">
        <v>183</v>
      </c>
      <c r="J21" s="209" t="s">
        <v>324</v>
      </c>
      <c r="K21" s="209" t="s">
        <v>245</v>
      </c>
      <c r="L21" s="207" t="s">
        <v>161</v>
      </c>
      <c r="M21" s="207" t="s">
        <v>298</v>
      </c>
      <c r="N21" s="210" t="s">
        <v>1184</v>
      </c>
      <c r="O21" s="207" t="s">
        <v>299</v>
      </c>
      <c r="P21" s="207" t="s">
        <v>300</v>
      </c>
      <c r="Q21" s="208" t="s">
        <v>306</v>
      </c>
      <c r="R21" s="207" t="s">
        <v>1280</v>
      </c>
      <c r="S21" s="207" t="s">
        <v>1309</v>
      </c>
      <c r="T21" s="203" t="s">
        <v>328</v>
      </c>
      <c r="U21" s="210" t="s">
        <v>1308</v>
      </c>
      <c r="V21" s="204" t="s">
        <v>322</v>
      </c>
      <c r="W21" s="217" t="s">
        <v>323</v>
      </c>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row>
    <row r="22" spans="1:55" s="194" customFormat="1" ht="13.15" customHeight="1" x14ac:dyDescent="0.2">
      <c r="A22" s="205" t="s">
        <v>1267</v>
      </c>
      <c r="B22" s="206" t="s">
        <v>1308</v>
      </c>
      <c r="C22" s="207" t="s">
        <v>1280</v>
      </c>
      <c r="D22" s="207" t="s">
        <v>1309</v>
      </c>
      <c r="E22" s="208" t="s">
        <v>328</v>
      </c>
      <c r="F22" s="209" t="s">
        <v>1310</v>
      </c>
      <c r="G22" s="208"/>
      <c r="H22" s="209">
        <v>803</v>
      </c>
      <c r="I22" s="207">
        <f>1537-183</f>
        <v>1354</v>
      </c>
      <c r="J22" s="209" t="s">
        <v>324</v>
      </c>
      <c r="K22" s="209" t="s">
        <v>245</v>
      </c>
      <c r="L22" s="207" t="s">
        <v>161</v>
      </c>
      <c r="M22" s="207" t="s">
        <v>297</v>
      </c>
      <c r="N22" s="210"/>
      <c r="O22" s="207" t="s">
        <v>1183</v>
      </c>
      <c r="P22" s="207" t="s">
        <v>300</v>
      </c>
      <c r="Q22" s="208" t="s">
        <v>306</v>
      </c>
      <c r="R22" s="207" t="s">
        <v>1280</v>
      </c>
      <c r="S22" s="207" t="s">
        <v>1309</v>
      </c>
      <c r="T22" s="203" t="s">
        <v>328</v>
      </c>
      <c r="U22" s="210"/>
      <c r="V22" s="204" t="s">
        <v>346</v>
      </c>
      <c r="W22" s="175"/>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row>
    <row r="23" spans="1:55" s="194" customFormat="1" ht="13.15" customHeight="1" x14ac:dyDescent="0.2">
      <c r="A23" s="205" t="s">
        <v>1311</v>
      </c>
      <c r="B23" s="206" t="s">
        <v>1312</v>
      </c>
      <c r="C23" s="207" t="s">
        <v>1280</v>
      </c>
      <c r="D23" s="207" t="s">
        <v>0</v>
      </c>
      <c r="E23" s="208" t="s">
        <v>1264</v>
      </c>
      <c r="F23" s="209" t="s">
        <v>1</v>
      </c>
      <c r="G23" s="208"/>
      <c r="H23" s="237">
        <v>491</v>
      </c>
      <c r="I23" s="238">
        <v>880</v>
      </c>
      <c r="J23" s="209" t="s">
        <v>324</v>
      </c>
      <c r="K23" s="209" t="s">
        <v>245</v>
      </c>
      <c r="L23" s="207" t="s">
        <v>161</v>
      </c>
      <c r="M23" s="207" t="s">
        <v>297</v>
      </c>
      <c r="N23" s="210"/>
      <c r="O23" s="207" t="s">
        <v>307</v>
      </c>
      <c r="P23" s="207" t="s">
        <v>300</v>
      </c>
      <c r="Q23" s="208" t="s">
        <v>308</v>
      </c>
      <c r="R23" s="207" t="s">
        <v>1280</v>
      </c>
      <c r="S23" s="207" t="s">
        <v>0</v>
      </c>
      <c r="T23" s="203" t="s">
        <v>1264</v>
      </c>
      <c r="U23" s="210"/>
      <c r="V23" s="204" t="s">
        <v>347</v>
      </c>
      <c r="W23" s="217" t="s">
        <v>348</v>
      </c>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row>
    <row r="24" spans="1:55" s="194" customFormat="1" ht="13.15" customHeight="1" x14ac:dyDescent="0.2">
      <c r="A24" s="205" t="s">
        <v>1311</v>
      </c>
      <c r="B24" s="206" t="s">
        <v>2</v>
      </c>
      <c r="C24" s="207" t="s">
        <v>1280</v>
      </c>
      <c r="D24" s="207" t="s">
        <v>0</v>
      </c>
      <c r="E24" s="208" t="s">
        <v>1264</v>
      </c>
      <c r="F24" s="209" t="s">
        <v>1</v>
      </c>
      <c r="G24" s="208" t="s">
        <v>256</v>
      </c>
      <c r="H24" s="237"/>
      <c r="I24" s="238"/>
      <c r="J24" s="209" t="s">
        <v>324</v>
      </c>
      <c r="K24" s="209" t="s">
        <v>245</v>
      </c>
      <c r="L24" s="207" t="s">
        <v>161</v>
      </c>
      <c r="M24" s="207" t="s">
        <v>297</v>
      </c>
      <c r="N24" s="210"/>
      <c r="O24" s="207" t="s">
        <v>307</v>
      </c>
      <c r="P24" s="207" t="s">
        <v>300</v>
      </c>
      <c r="Q24" s="208" t="s">
        <v>308</v>
      </c>
      <c r="R24" s="207" t="s">
        <v>1280</v>
      </c>
      <c r="S24" s="207" t="s">
        <v>0</v>
      </c>
      <c r="T24" s="203" t="s">
        <v>1264</v>
      </c>
      <c r="U24" s="210"/>
      <c r="V24" s="204"/>
      <c r="W24" s="175"/>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row>
    <row r="25" spans="1:55" s="194" customFormat="1" ht="13.15" customHeight="1" x14ac:dyDescent="0.2">
      <c r="A25" s="205" t="s">
        <v>1311</v>
      </c>
      <c r="B25" s="206" t="s">
        <v>3</v>
      </c>
      <c r="C25" s="207" t="s">
        <v>1280</v>
      </c>
      <c r="D25" s="207" t="s">
        <v>0</v>
      </c>
      <c r="E25" s="208" t="s">
        <v>1264</v>
      </c>
      <c r="F25" s="209" t="s">
        <v>1</v>
      </c>
      <c r="G25" s="208" t="s">
        <v>257</v>
      </c>
      <c r="H25" s="237"/>
      <c r="I25" s="238"/>
      <c r="J25" s="209" t="s">
        <v>324</v>
      </c>
      <c r="K25" s="209" t="s">
        <v>245</v>
      </c>
      <c r="L25" s="207" t="s">
        <v>161</v>
      </c>
      <c r="M25" s="207" t="s">
        <v>297</v>
      </c>
      <c r="N25" s="210"/>
      <c r="O25" s="207" t="s">
        <v>307</v>
      </c>
      <c r="P25" s="207" t="s">
        <v>300</v>
      </c>
      <c r="Q25" s="208" t="s">
        <v>308</v>
      </c>
      <c r="R25" s="207" t="s">
        <v>1280</v>
      </c>
      <c r="S25" s="207" t="s">
        <v>0</v>
      </c>
      <c r="T25" s="203" t="s">
        <v>1264</v>
      </c>
      <c r="U25" s="210"/>
      <c r="V25" s="204"/>
      <c r="W25" s="175"/>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row>
    <row r="26" spans="1:55" s="194" customFormat="1" ht="13.15" customHeight="1" x14ac:dyDescent="0.2">
      <c r="A26" s="205" t="s">
        <v>1311</v>
      </c>
      <c r="B26" s="206" t="s">
        <v>32</v>
      </c>
      <c r="C26" s="207" t="s">
        <v>1280</v>
      </c>
      <c r="D26" s="207" t="s">
        <v>0</v>
      </c>
      <c r="E26" s="208" t="s">
        <v>1264</v>
      </c>
      <c r="F26" s="209" t="s">
        <v>1</v>
      </c>
      <c r="G26" s="208" t="s">
        <v>258</v>
      </c>
      <c r="H26" s="237"/>
      <c r="I26" s="238"/>
      <c r="J26" s="209" t="s">
        <v>324</v>
      </c>
      <c r="K26" s="209" t="s">
        <v>245</v>
      </c>
      <c r="L26" s="207" t="s">
        <v>161</v>
      </c>
      <c r="M26" s="207" t="s">
        <v>297</v>
      </c>
      <c r="N26" s="210"/>
      <c r="O26" s="207" t="s">
        <v>307</v>
      </c>
      <c r="P26" s="207" t="s">
        <v>300</v>
      </c>
      <c r="Q26" s="208" t="s">
        <v>308</v>
      </c>
      <c r="R26" s="207" t="s">
        <v>1280</v>
      </c>
      <c r="S26" s="207" t="s">
        <v>0</v>
      </c>
      <c r="T26" s="203" t="s">
        <v>1264</v>
      </c>
      <c r="U26" s="210"/>
      <c r="V26" s="204"/>
      <c r="W26" s="175"/>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row>
    <row r="27" spans="1:55" s="194" customFormat="1" ht="13.15" customHeight="1" x14ac:dyDescent="0.2">
      <c r="A27" s="205" t="s">
        <v>1311</v>
      </c>
      <c r="B27" s="206" t="s">
        <v>33</v>
      </c>
      <c r="C27" s="207" t="s">
        <v>1280</v>
      </c>
      <c r="D27" s="207" t="s">
        <v>0</v>
      </c>
      <c r="E27" s="208" t="s">
        <v>1264</v>
      </c>
      <c r="F27" s="209" t="s">
        <v>1</v>
      </c>
      <c r="G27" s="208" t="s">
        <v>259</v>
      </c>
      <c r="H27" s="237"/>
      <c r="I27" s="238"/>
      <c r="J27" s="209" t="s">
        <v>324</v>
      </c>
      <c r="K27" s="209" t="s">
        <v>245</v>
      </c>
      <c r="L27" s="207" t="s">
        <v>161</v>
      </c>
      <c r="M27" s="207" t="s">
        <v>297</v>
      </c>
      <c r="N27" s="210"/>
      <c r="O27" s="207" t="s">
        <v>307</v>
      </c>
      <c r="P27" s="207" t="s">
        <v>300</v>
      </c>
      <c r="Q27" s="208" t="s">
        <v>308</v>
      </c>
      <c r="R27" s="207" t="s">
        <v>1280</v>
      </c>
      <c r="S27" s="207" t="s">
        <v>0</v>
      </c>
      <c r="T27" s="203" t="s">
        <v>1264</v>
      </c>
      <c r="U27" s="210"/>
      <c r="V27" s="204"/>
      <c r="W27" s="17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row>
    <row r="28" spans="1:55" s="194" customFormat="1" ht="13.15" customHeight="1" x14ac:dyDescent="0.2">
      <c r="A28" s="205" t="s">
        <v>1311</v>
      </c>
      <c r="B28" s="206" t="s">
        <v>34</v>
      </c>
      <c r="C28" s="207" t="s">
        <v>1280</v>
      </c>
      <c r="D28" s="207" t="s">
        <v>0</v>
      </c>
      <c r="E28" s="208" t="s">
        <v>1264</v>
      </c>
      <c r="F28" s="209" t="s">
        <v>1</v>
      </c>
      <c r="G28" s="208" t="s">
        <v>260</v>
      </c>
      <c r="H28" s="237"/>
      <c r="I28" s="238"/>
      <c r="J28" s="209" t="s">
        <v>324</v>
      </c>
      <c r="K28" s="209" t="s">
        <v>245</v>
      </c>
      <c r="L28" s="207" t="s">
        <v>161</v>
      </c>
      <c r="M28" s="207" t="s">
        <v>297</v>
      </c>
      <c r="N28" s="210"/>
      <c r="O28" s="207" t="s">
        <v>307</v>
      </c>
      <c r="P28" s="207" t="s">
        <v>300</v>
      </c>
      <c r="Q28" s="208" t="s">
        <v>308</v>
      </c>
      <c r="R28" s="207" t="s">
        <v>1280</v>
      </c>
      <c r="S28" s="207" t="s">
        <v>0</v>
      </c>
      <c r="T28" s="203" t="s">
        <v>1264</v>
      </c>
      <c r="U28" s="210"/>
      <c r="V28" s="204"/>
      <c r="W28" s="175"/>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row>
    <row r="29" spans="1:55" s="194" customFormat="1" ht="13.15" customHeight="1" x14ac:dyDescent="0.2">
      <c r="A29" s="205" t="s">
        <v>35</v>
      </c>
      <c r="B29" s="206" t="s">
        <v>36</v>
      </c>
      <c r="C29" s="207" t="s">
        <v>1291</v>
      </c>
      <c r="D29" s="207" t="s">
        <v>1292</v>
      </c>
      <c r="E29" s="208" t="s">
        <v>94</v>
      </c>
      <c r="F29" s="209" t="s">
        <v>37</v>
      </c>
      <c r="G29" s="208"/>
      <c r="H29" s="209">
        <v>171</v>
      </c>
      <c r="I29" s="207">
        <v>171</v>
      </c>
      <c r="J29" s="209" t="s">
        <v>324</v>
      </c>
      <c r="K29" s="209" t="s">
        <v>245</v>
      </c>
      <c r="L29" s="207" t="s">
        <v>161</v>
      </c>
      <c r="M29" s="207" t="s">
        <v>298</v>
      </c>
      <c r="N29" s="210" t="s">
        <v>896</v>
      </c>
      <c r="O29" s="207" t="s">
        <v>307</v>
      </c>
      <c r="P29" s="207" t="s">
        <v>305</v>
      </c>
      <c r="Q29" s="208" t="s">
        <v>1181</v>
      </c>
      <c r="R29" s="207" t="s">
        <v>1253</v>
      </c>
      <c r="S29" s="207" t="s">
        <v>1277</v>
      </c>
      <c r="T29" s="203" t="s">
        <v>330</v>
      </c>
      <c r="U29" s="210"/>
      <c r="V29" s="204"/>
      <c r="W29" s="175"/>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row>
    <row r="30" spans="1:55" s="194" customFormat="1" ht="13.15" customHeight="1" x14ac:dyDescent="0.2">
      <c r="A30" s="205" t="s">
        <v>35</v>
      </c>
      <c r="B30" s="206" t="s">
        <v>38</v>
      </c>
      <c r="C30" s="207" t="s">
        <v>1257</v>
      </c>
      <c r="D30" s="207" t="s">
        <v>1302</v>
      </c>
      <c r="E30" s="208" t="s">
        <v>1264</v>
      </c>
      <c r="F30" s="209" t="s">
        <v>1233</v>
      </c>
      <c r="G30" s="208"/>
      <c r="H30" s="209">
        <v>256</v>
      </c>
      <c r="I30" s="207">
        <v>256</v>
      </c>
      <c r="J30" s="209" t="s">
        <v>324</v>
      </c>
      <c r="K30" s="209" t="s">
        <v>717</v>
      </c>
      <c r="L30" s="207" t="s">
        <v>161</v>
      </c>
      <c r="M30" s="207" t="s">
        <v>298</v>
      </c>
      <c r="N30" s="210" t="s">
        <v>327</v>
      </c>
      <c r="O30" s="207" t="s">
        <v>307</v>
      </c>
      <c r="P30" s="207" t="s">
        <v>305</v>
      </c>
      <c r="Q30" s="208" t="s">
        <v>1181</v>
      </c>
      <c r="R30" s="207" t="s">
        <v>1253</v>
      </c>
      <c r="S30" s="207" t="s">
        <v>1277</v>
      </c>
      <c r="T30" s="203" t="s">
        <v>330</v>
      </c>
      <c r="U30" s="210"/>
      <c r="V30" s="204" t="s">
        <v>349</v>
      </c>
      <c r="W30" s="216" t="s">
        <v>350</v>
      </c>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row>
    <row r="31" spans="1:55" s="194" customFormat="1" ht="13.15" customHeight="1" x14ac:dyDescent="0.2">
      <c r="A31" s="205" t="s">
        <v>35</v>
      </c>
      <c r="B31" s="206" t="s">
        <v>39</v>
      </c>
      <c r="C31" s="207" t="s">
        <v>1253</v>
      </c>
      <c r="D31" s="205" t="s">
        <v>1277</v>
      </c>
      <c r="E31" s="208" t="s">
        <v>330</v>
      </c>
      <c r="F31" s="209" t="s">
        <v>1278</v>
      </c>
      <c r="G31" s="208"/>
      <c r="H31" s="209">
        <v>401</v>
      </c>
      <c r="I31" s="207">
        <v>401</v>
      </c>
      <c r="J31" s="209" t="s">
        <v>324</v>
      </c>
      <c r="K31" s="209" t="s">
        <v>246</v>
      </c>
      <c r="L31" s="207" t="s">
        <v>161</v>
      </c>
      <c r="M31" s="207" t="s">
        <v>297</v>
      </c>
      <c r="N31" s="210"/>
      <c r="O31" s="207" t="s">
        <v>307</v>
      </c>
      <c r="P31" s="207" t="s">
        <v>305</v>
      </c>
      <c r="Q31" s="210" t="s">
        <v>1181</v>
      </c>
      <c r="R31" s="207" t="s">
        <v>1253</v>
      </c>
      <c r="S31" s="207" t="s">
        <v>1277</v>
      </c>
      <c r="T31" s="203" t="s">
        <v>330</v>
      </c>
      <c r="U31" s="210"/>
      <c r="V31" s="204"/>
      <c r="W31" s="175"/>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row>
    <row r="32" spans="1:55" s="194" customFormat="1" ht="13.15" customHeight="1" x14ac:dyDescent="0.2">
      <c r="A32" s="205" t="s">
        <v>35</v>
      </c>
      <c r="B32" s="206" t="s">
        <v>40</v>
      </c>
      <c r="C32" s="207" t="s">
        <v>1270</v>
      </c>
      <c r="D32" s="207" t="s">
        <v>166</v>
      </c>
      <c r="E32" s="208" t="s">
        <v>328</v>
      </c>
      <c r="F32" s="209" t="s">
        <v>1272</v>
      </c>
      <c r="G32" s="208" t="s">
        <v>261</v>
      </c>
      <c r="H32" s="209"/>
      <c r="I32" s="207"/>
      <c r="J32" s="209" t="s">
        <v>324</v>
      </c>
      <c r="K32" s="209" t="s">
        <v>245</v>
      </c>
      <c r="L32" s="207" t="s">
        <v>161</v>
      </c>
      <c r="M32" s="207" t="s">
        <v>297</v>
      </c>
      <c r="N32" s="210"/>
      <c r="O32" s="207" t="s">
        <v>307</v>
      </c>
      <c r="P32" s="203"/>
      <c r="Q32" s="210"/>
      <c r="R32" s="207" t="s">
        <v>1270</v>
      </c>
      <c r="S32" s="207" t="s">
        <v>166</v>
      </c>
      <c r="T32" s="203" t="s">
        <v>328</v>
      </c>
      <c r="U32" s="210"/>
      <c r="V32" s="204"/>
      <c r="W32" s="175"/>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row>
    <row r="33" spans="1:55" s="194" customFormat="1" ht="13.15" customHeight="1" x14ac:dyDescent="0.2">
      <c r="A33" s="205" t="s">
        <v>35</v>
      </c>
      <c r="B33" s="206" t="s">
        <v>41</v>
      </c>
      <c r="C33" s="207" t="s">
        <v>1257</v>
      </c>
      <c r="D33" s="207" t="s">
        <v>42</v>
      </c>
      <c r="E33" s="208" t="s">
        <v>329</v>
      </c>
      <c r="F33" s="209" t="s">
        <v>43</v>
      </c>
      <c r="G33" s="208"/>
      <c r="H33" s="209">
        <v>25</v>
      </c>
      <c r="I33" s="207">
        <v>25</v>
      </c>
      <c r="J33" s="209" t="s">
        <v>324</v>
      </c>
      <c r="K33" s="209" t="s">
        <v>246</v>
      </c>
      <c r="L33" s="207" t="s">
        <v>161</v>
      </c>
      <c r="M33" s="207" t="s">
        <v>297</v>
      </c>
      <c r="N33" s="210"/>
      <c r="O33" s="207" t="s">
        <v>307</v>
      </c>
      <c r="P33" s="207" t="s">
        <v>304</v>
      </c>
      <c r="Q33" s="210" t="s">
        <v>1182</v>
      </c>
      <c r="R33" s="207" t="s">
        <v>1257</v>
      </c>
      <c r="S33" s="207" t="s">
        <v>42</v>
      </c>
      <c r="T33" s="203" t="s">
        <v>329</v>
      </c>
      <c r="U33" s="210"/>
      <c r="V33" s="203"/>
      <c r="W33" s="175"/>
      <c r="X33" s="203"/>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row>
    <row r="34" spans="1:55" s="194" customFormat="1" ht="13.15" customHeight="1" x14ac:dyDescent="0.2">
      <c r="A34" s="205" t="s">
        <v>35</v>
      </c>
      <c r="B34" s="206" t="s">
        <v>45</v>
      </c>
      <c r="C34" s="207" t="s">
        <v>1253</v>
      </c>
      <c r="D34" s="207" t="s">
        <v>46</v>
      </c>
      <c r="E34" s="208" t="s">
        <v>1264</v>
      </c>
      <c r="F34" s="209" t="s">
        <v>91</v>
      </c>
      <c r="G34" s="208"/>
      <c r="H34" s="209">
        <v>176</v>
      </c>
      <c r="I34" s="207">
        <v>176</v>
      </c>
      <c r="J34" s="209" t="s">
        <v>324</v>
      </c>
      <c r="K34" s="209" t="s">
        <v>246</v>
      </c>
      <c r="L34" s="207" t="s">
        <v>161</v>
      </c>
      <c r="M34" s="207" t="s">
        <v>297</v>
      </c>
      <c r="N34" s="210"/>
      <c r="O34" s="207" t="s">
        <v>307</v>
      </c>
      <c r="P34" s="207" t="s">
        <v>305</v>
      </c>
      <c r="Q34" s="210" t="s">
        <v>1181</v>
      </c>
      <c r="R34" s="207" t="s">
        <v>1253</v>
      </c>
      <c r="S34" s="207" t="s">
        <v>46</v>
      </c>
      <c r="T34" s="203" t="s">
        <v>1264</v>
      </c>
      <c r="U34" s="210"/>
      <c r="V34" s="204"/>
      <c r="W34" s="175"/>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row>
    <row r="35" spans="1:55" s="194" customFormat="1" ht="13.15" customHeight="1" x14ac:dyDescent="0.2">
      <c r="A35" s="205" t="s">
        <v>35</v>
      </c>
      <c r="B35" s="206" t="s">
        <v>47</v>
      </c>
      <c r="C35" s="207" t="s">
        <v>1270</v>
      </c>
      <c r="D35" s="207" t="s">
        <v>166</v>
      </c>
      <c r="E35" s="208" t="s">
        <v>328</v>
      </c>
      <c r="F35" s="209" t="s">
        <v>1272</v>
      </c>
      <c r="G35" s="208" t="s">
        <v>262</v>
      </c>
      <c r="H35" s="209"/>
      <c r="I35" s="207"/>
      <c r="J35" s="209" t="s">
        <v>324</v>
      </c>
      <c r="K35" s="209" t="s">
        <v>246</v>
      </c>
      <c r="L35" s="207" t="s">
        <v>161</v>
      </c>
      <c r="M35" s="207" t="s">
        <v>297</v>
      </c>
      <c r="N35" s="210"/>
      <c r="O35" s="207" t="s">
        <v>307</v>
      </c>
      <c r="P35" s="203"/>
      <c r="Q35" s="210"/>
      <c r="R35" s="207" t="s">
        <v>1270</v>
      </c>
      <c r="S35" s="207" t="s">
        <v>166</v>
      </c>
      <c r="T35" s="203" t="s">
        <v>328</v>
      </c>
      <c r="U35" s="210"/>
      <c r="V35" s="204"/>
      <c r="W35" s="175"/>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row>
    <row r="36" spans="1:55" s="194" customFormat="1" ht="13.15" customHeight="1" x14ac:dyDescent="0.2">
      <c r="A36" s="205" t="s">
        <v>35</v>
      </c>
      <c r="B36" s="206" t="s">
        <v>955</v>
      </c>
      <c r="C36" s="207" t="s">
        <v>1253</v>
      </c>
      <c r="D36" s="205" t="s">
        <v>1277</v>
      </c>
      <c r="E36" s="208" t="s">
        <v>330</v>
      </c>
      <c r="F36" s="209" t="s">
        <v>639</v>
      </c>
      <c r="G36" s="208"/>
      <c r="H36" s="209">
        <v>20</v>
      </c>
      <c r="I36" s="207">
        <v>20</v>
      </c>
      <c r="J36" s="209" t="s">
        <v>324</v>
      </c>
      <c r="K36" s="209" t="s">
        <v>246</v>
      </c>
      <c r="L36" s="207" t="s">
        <v>161</v>
      </c>
      <c r="M36" s="207" t="s">
        <v>297</v>
      </c>
      <c r="N36" s="210"/>
      <c r="O36" s="207" t="s">
        <v>307</v>
      </c>
      <c r="P36" s="203" t="s">
        <v>305</v>
      </c>
      <c r="Q36" s="210" t="s">
        <v>1181</v>
      </c>
      <c r="R36" s="207" t="s">
        <v>1253</v>
      </c>
      <c r="S36" s="207" t="s">
        <v>1277</v>
      </c>
      <c r="T36" s="203" t="s">
        <v>330</v>
      </c>
      <c r="U36" s="210"/>
      <c r="V36" s="204"/>
      <c r="W36" s="175"/>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row>
    <row r="37" spans="1:55" s="194" customFormat="1" ht="13.15" customHeight="1" x14ac:dyDescent="0.2">
      <c r="A37" s="205" t="s">
        <v>35</v>
      </c>
      <c r="B37" s="206" t="s">
        <v>48</v>
      </c>
      <c r="C37" s="207" t="s">
        <v>1257</v>
      </c>
      <c r="D37" s="207" t="s">
        <v>49</v>
      </c>
      <c r="E37" s="208" t="s">
        <v>328</v>
      </c>
      <c r="F37" s="209" t="s">
        <v>43</v>
      </c>
      <c r="G37" s="208"/>
      <c r="H37" s="209">
        <v>13</v>
      </c>
      <c r="I37" s="207">
        <v>13</v>
      </c>
      <c r="J37" s="209" t="s">
        <v>324</v>
      </c>
      <c r="K37" s="209" t="s">
        <v>245</v>
      </c>
      <c r="L37" s="207" t="s">
        <v>161</v>
      </c>
      <c r="M37" s="207" t="s">
        <v>297</v>
      </c>
      <c r="N37" s="210"/>
      <c r="O37" s="207" t="s">
        <v>307</v>
      </c>
      <c r="P37" s="207" t="s">
        <v>305</v>
      </c>
      <c r="Q37" s="210" t="s">
        <v>1181</v>
      </c>
      <c r="R37" s="207" t="s">
        <v>1257</v>
      </c>
      <c r="S37" s="207" t="s">
        <v>49</v>
      </c>
      <c r="T37" s="203" t="s">
        <v>328</v>
      </c>
      <c r="U37" s="210"/>
      <c r="V37" s="203"/>
      <c r="W37" s="174"/>
      <c r="X37" s="203"/>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row>
    <row r="38" spans="1:55" s="194" customFormat="1" ht="13.15" customHeight="1" x14ac:dyDescent="0.2">
      <c r="A38" s="205" t="s">
        <v>35</v>
      </c>
      <c r="B38" s="206" t="s">
        <v>50</v>
      </c>
      <c r="C38" s="207" t="s">
        <v>1253</v>
      </c>
      <c r="D38" s="205" t="s">
        <v>1277</v>
      </c>
      <c r="E38" s="208" t="s">
        <v>330</v>
      </c>
      <c r="F38" s="209" t="s">
        <v>639</v>
      </c>
      <c r="G38" s="208"/>
      <c r="H38" s="209">
        <v>216</v>
      </c>
      <c r="I38" s="207">
        <v>216</v>
      </c>
      <c r="J38" s="209" t="s">
        <v>324</v>
      </c>
      <c r="K38" s="209" t="s">
        <v>246</v>
      </c>
      <c r="L38" s="207" t="s">
        <v>161</v>
      </c>
      <c r="M38" s="207" t="s">
        <v>297</v>
      </c>
      <c r="N38" s="210"/>
      <c r="O38" s="207" t="s">
        <v>307</v>
      </c>
      <c r="P38" s="207" t="s">
        <v>305</v>
      </c>
      <c r="Q38" s="210" t="s">
        <v>1181</v>
      </c>
      <c r="R38" s="207" t="s">
        <v>1253</v>
      </c>
      <c r="S38" s="207" t="s">
        <v>1277</v>
      </c>
      <c r="T38" s="203" t="s">
        <v>330</v>
      </c>
      <c r="U38" s="210"/>
      <c r="V38" s="204"/>
      <c r="W38" s="175"/>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row>
    <row r="39" spans="1:55" s="194" customFormat="1" ht="13.15" customHeight="1" x14ac:dyDescent="0.2">
      <c r="A39" s="205" t="s">
        <v>51</v>
      </c>
      <c r="B39" s="206" t="s">
        <v>52</v>
      </c>
      <c r="C39" s="207" t="s">
        <v>1270</v>
      </c>
      <c r="D39" s="207" t="s">
        <v>165</v>
      </c>
      <c r="E39" s="208" t="s">
        <v>328</v>
      </c>
      <c r="F39" s="209" t="s">
        <v>54</v>
      </c>
      <c r="G39" s="208"/>
      <c r="H39" s="209">
        <v>238</v>
      </c>
      <c r="I39" s="207">
        <f>238+497+509</f>
        <v>1244</v>
      </c>
      <c r="J39" s="209" t="s">
        <v>324</v>
      </c>
      <c r="K39" s="209" t="s">
        <v>245</v>
      </c>
      <c r="L39" s="207" t="s">
        <v>244</v>
      </c>
      <c r="M39" s="207" t="s">
        <v>297</v>
      </c>
      <c r="N39" s="210"/>
      <c r="O39" s="207" t="s">
        <v>1185</v>
      </c>
      <c r="P39" s="207" t="s">
        <v>1186</v>
      </c>
      <c r="Q39" s="210" t="s">
        <v>1187</v>
      </c>
      <c r="R39" s="207" t="s">
        <v>1270</v>
      </c>
      <c r="S39" s="207" t="s">
        <v>53</v>
      </c>
      <c r="T39" s="203" t="s">
        <v>328</v>
      </c>
      <c r="U39" s="210"/>
      <c r="V39" s="204"/>
      <c r="W39" s="175"/>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row>
    <row r="40" spans="1:55" s="194" customFormat="1" ht="13.15" customHeight="1" x14ac:dyDescent="0.2">
      <c r="A40" s="205" t="s">
        <v>51</v>
      </c>
      <c r="B40" s="211" t="s">
        <v>456</v>
      </c>
      <c r="C40" s="207" t="s">
        <v>1270</v>
      </c>
      <c r="D40" s="207" t="s">
        <v>165</v>
      </c>
      <c r="E40" s="208" t="s">
        <v>328</v>
      </c>
      <c r="F40" s="209" t="s">
        <v>1310</v>
      </c>
      <c r="G40" s="208" t="s">
        <v>458</v>
      </c>
      <c r="H40" s="209"/>
      <c r="I40" s="207"/>
      <c r="J40" s="209" t="s">
        <v>324</v>
      </c>
      <c r="K40" s="209" t="s">
        <v>245</v>
      </c>
      <c r="L40" s="207" t="s">
        <v>161</v>
      </c>
      <c r="M40" s="207" t="s">
        <v>297</v>
      </c>
      <c r="N40" s="210"/>
      <c r="O40" s="207" t="s">
        <v>1185</v>
      </c>
      <c r="P40" s="207"/>
      <c r="Q40" s="210"/>
      <c r="R40" s="207" t="s">
        <v>1270</v>
      </c>
      <c r="S40" s="207" t="s">
        <v>53</v>
      </c>
      <c r="T40" s="203" t="s">
        <v>328</v>
      </c>
      <c r="U40" s="210"/>
      <c r="V40" s="204"/>
      <c r="W40" s="175"/>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row>
    <row r="41" spans="1:55" s="194" customFormat="1" ht="13.15" customHeight="1" x14ac:dyDescent="0.2">
      <c r="A41" s="205" t="s">
        <v>51</v>
      </c>
      <c r="B41" s="211" t="s">
        <v>457</v>
      </c>
      <c r="C41" s="207" t="s">
        <v>1270</v>
      </c>
      <c r="D41" s="207" t="s">
        <v>165</v>
      </c>
      <c r="E41" s="208" t="s">
        <v>328</v>
      </c>
      <c r="F41" s="209" t="s">
        <v>1310</v>
      </c>
      <c r="G41" s="208" t="s">
        <v>459</v>
      </c>
      <c r="H41" s="209"/>
      <c r="I41" s="207"/>
      <c r="J41" s="209" t="s">
        <v>324</v>
      </c>
      <c r="K41" s="209" t="s">
        <v>245</v>
      </c>
      <c r="L41" s="207" t="s">
        <v>161</v>
      </c>
      <c r="M41" s="207" t="s">
        <v>297</v>
      </c>
      <c r="N41" s="210"/>
      <c r="O41" s="207" t="s">
        <v>1185</v>
      </c>
      <c r="P41" s="207"/>
      <c r="Q41" s="210"/>
      <c r="R41" s="207" t="s">
        <v>1270</v>
      </c>
      <c r="S41" s="207" t="s">
        <v>53</v>
      </c>
      <c r="T41" s="203" t="s">
        <v>328</v>
      </c>
      <c r="U41" s="210"/>
      <c r="V41" s="204"/>
      <c r="W41" s="175"/>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row>
    <row r="42" spans="1:55" s="194" customFormat="1" ht="13.15" customHeight="1" x14ac:dyDescent="0.2">
      <c r="A42" s="205" t="s">
        <v>55</v>
      </c>
      <c r="B42" s="206" t="s">
        <v>56</v>
      </c>
      <c r="C42" s="207" t="s">
        <v>1253</v>
      </c>
      <c r="D42" s="207" t="s">
        <v>46</v>
      </c>
      <c r="E42" s="208" t="s">
        <v>1264</v>
      </c>
      <c r="F42" s="209" t="s">
        <v>1303</v>
      </c>
      <c r="G42" s="208"/>
      <c r="H42" s="209">
        <v>86</v>
      </c>
      <c r="I42" s="207">
        <v>86</v>
      </c>
      <c r="J42" s="209" t="s">
        <v>324</v>
      </c>
      <c r="K42" s="209" t="s">
        <v>246</v>
      </c>
      <c r="L42" s="207" t="s">
        <v>161</v>
      </c>
      <c r="M42" s="207" t="s">
        <v>297</v>
      </c>
      <c r="N42" s="210"/>
      <c r="O42" s="207" t="s">
        <v>1185</v>
      </c>
      <c r="P42" s="203"/>
      <c r="Q42" s="210"/>
      <c r="R42" s="207" t="s">
        <v>1253</v>
      </c>
      <c r="S42" s="207" t="s">
        <v>46</v>
      </c>
      <c r="T42" s="203" t="s">
        <v>1264</v>
      </c>
      <c r="U42" s="210"/>
      <c r="V42" s="204"/>
      <c r="W42" s="175"/>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row>
    <row r="43" spans="1:55" s="194" customFormat="1" ht="13.15" customHeight="1" x14ac:dyDescent="0.2">
      <c r="A43" s="205" t="s">
        <v>55</v>
      </c>
      <c r="B43" s="206" t="s">
        <v>61</v>
      </c>
      <c r="C43" s="207" t="s">
        <v>1253</v>
      </c>
      <c r="D43" s="205" t="s">
        <v>1277</v>
      </c>
      <c r="E43" s="208" t="s">
        <v>330</v>
      </c>
      <c r="F43" s="209" t="s">
        <v>91</v>
      </c>
      <c r="G43" s="208"/>
      <c r="H43" s="209">
        <v>92</v>
      </c>
      <c r="I43" s="207">
        <v>92</v>
      </c>
      <c r="J43" s="209" t="s">
        <v>324</v>
      </c>
      <c r="K43" s="209" t="s">
        <v>246</v>
      </c>
      <c r="L43" s="207" t="s">
        <v>161</v>
      </c>
      <c r="M43" s="207" t="s">
        <v>297</v>
      </c>
      <c r="N43" s="210"/>
      <c r="O43" s="207" t="s">
        <v>1185</v>
      </c>
      <c r="P43" s="207" t="s">
        <v>304</v>
      </c>
      <c r="Q43" s="210" t="s">
        <v>1182</v>
      </c>
      <c r="R43" s="207" t="s">
        <v>1253</v>
      </c>
      <c r="S43" s="207" t="s">
        <v>1277</v>
      </c>
      <c r="T43" s="203" t="s">
        <v>330</v>
      </c>
      <c r="U43" s="210"/>
      <c r="V43" s="204"/>
      <c r="W43" s="175"/>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row>
    <row r="44" spans="1:55" s="194" customFormat="1" ht="13.15" customHeight="1" x14ac:dyDescent="0.2">
      <c r="A44" s="205" t="s">
        <v>55</v>
      </c>
      <c r="B44" s="206" t="s">
        <v>62</v>
      </c>
      <c r="C44" s="207" t="s">
        <v>1270</v>
      </c>
      <c r="D44" s="207" t="s">
        <v>166</v>
      </c>
      <c r="E44" s="208" t="s">
        <v>328</v>
      </c>
      <c r="F44" s="209" t="s">
        <v>1272</v>
      </c>
      <c r="G44" s="208" t="s">
        <v>263</v>
      </c>
      <c r="H44" s="209"/>
      <c r="I44" s="207"/>
      <c r="J44" s="209" t="s">
        <v>324</v>
      </c>
      <c r="K44" s="209" t="s">
        <v>246</v>
      </c>
      <c r="L44" s="207" t="s">
        <v>161</v>
      </c>
      <c r="M44" s="207" t="s">
        <v>297</v>
      </c>
      <c r="N44" s="210"/>
      <c r="O44" s="207" t="s">
        <v>1185</v>
      </c>
      <c r="P44" s="203"/>
      <c r="Q44" s="210"/>
      <c r="R44" s="207" t="s">
        <v>1270</v>
      </c>
      <c r="S44" s="207" t="s">
        <v>166</v>
      </c>
      <c r="T44" s="203" t="s">
        <v>328</v>
      </c>
      <c r="U44" s="210"/>
      <c r="V44" s="204"/>
      <c r="W44" s="175"/>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row>
    <row r="45" spans="1:55" s="194" customFormat="1" ht="13.15" customHeight="1" x14ac:dyDescent="0.2">
      <c r="A45" s="205" t="s">
        <v>55</v>
      </c>
      <c r="B45" s="206" t="s">
        <v>430</v>
      </c>
      <c r="C45" s="207" t="s">
        <v>1257</v>
      </c>
      <c r="D45" s="207" t="s">
        <v>1258</v>
      </c>
      <c r="E45" s="208" t="s">
        <v>328</v>
      </c>
      <c r="F45" s="209" t="s">
        <v>434</v>
      </c>
      <c r="G45" s="208" t="s">
        <v>426</v>
      </c>
      <c r="H45" s="209"/>
      <c r="I45" s="207"/>
      <c r="J45" s="209" t="s">
        <v>324</v>
      </c>
      <c r="K45" s="209" t="s">
        <v>245</v>
      </c>
      <c r="L45" s="207" t="s">
        <v>161</v>
      </c>
      <c r="M45" s="207" t="s">
        <v>297</v>
      </c>
      <c r="N45" s="210"/>
      <c r="O45" s="207" t="s">
        <v>1185</v>
      </c>
      <c r="P45" s="203"/>
      <c r="Q45" s="210"/>
      <c r="R45" s="207" t="s">
        <v>1257</v>
      </c>
      <c r="S45" s="207" t="s">
        <v>1258</v>
      </c>
      <c r="T45" s="203" t="s">
        <v>328</v>
      </c>
      <c r="U45" s="210"/>
      <c r="V45" s="204"/>
      <c r="W45" s="175"/>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row>
    <row r="46" spans="1:55" s="194" customFormat="1" ht="13.15" customHeight="1" x14ac:dyDescent="0.2">
      <c r="A46" s="205" t="s">
        <v>55</v>
      </c>
      <c r="B46" s="206" t="s">
        <v>431</v>
      </c>
      <c r="C46" s="207" t="s">
        <v>1257</v>
      </c>
      <c r="D46" s="207" t="s">
        <v>1258</v>
      </c>
      <c r="E46" s="208" t="s">
        <v>328</v>
      </c>
      <c r="F46" s="209" t="s">
        <v>434</v>
      </c>
      <c r="G46" s="208" t="s">
        <v>427</v>
      </c>
      <c r="H46" s="209"/>
      <c r="I46" s="207"/>
      <c r="J46" s="209" t="s">
        <v>324</v>
      </c>
      <c r="K46" s="209" t="s">
        <v>245</v>
      </c>
      <c r="L46" s="207" t="s">
        <v>161</v>
      </c>
      <c r="M46" s="207" t="s">
        <v>297</v>
      </c>
      <c r="N46" s="210"/>
      <c r="O46" s="207" t="s">
        <v>1185</v>
      </c>
      <c r="P46" s="203"/>
      <c r="Q46" s="210"/>
      <c r="R46" s="207" t="s">
        <v>1257</v>
      </c>
      <c r="S46" s="207" t="s">
        <v>1258</v>
      </c>
      <c r="T46" s="203" t="s">
        <v>328</v>
      </c>
      <c r="U46" s="210"/>
      <c r="V46" s="204"/>
      <c r="W46" s="175"/>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row>
    <row r="47" spans="1:55" s="194" customFormat="1" ht="13.15" customHeight="1" x14ac:dyDescent="0.2">
      <c r="A47" s="205" t="s">
        <v>55</v>
      </c>
      <c r="B47" s="206" t="s">
        <v>432</v>
      </c>
      <c r="C47" s="207" t="s">
        <v>1257</v>
      </c>
      <c r="D47" s="207" t="s">
        <v>1258</v>
      </c>
      <c r="E47" s="208" t="s">
        <v>328</v>
      </c>
      <c r="F47" s="209" t="s">
        <v>434</v>
      </c>
      <c r="G47" s="208" t="s">
        <v>428</v>
      </c>
      <c r="H47" s="209"/>
      <c r="I47" s="207"/>
      <c r="J47" s="209" t="s">
        <v>324</v>
      </c>
      <c r="K47" s="209" t="s">
        <v>245</v>
      </c>
      <c r="L47" s="207" t="s">
        <v>161</v>
      </c>
      <c r="M47" s="207" t="s">
        <v>297</v>
      </c>
      <c r="N47" s="210"/>
      <c r="O47" s="207" t="s">
        <v>1185</v>
      </c>
      <c r="P47" s="203"/>
      <c r="Q47" s="210"/>
      <c r="R47" s="207" t="s">
        <v>1257</v>
      </c>
      <c r="S47" s="207" t="s">
        <v>1258</v>
      </c>
      <c r="T47" s="203" t="s">
        <v>328</v>
      </c>
      <c r="U47" s="210"/>
      <c r="V47" s="204"/>
      <c r="W47" s="175"/>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row>
    <row r="48" spans="1:55" s="194" customFormat="1" ht="13.15" customHeight="1" x14ac:dyDescent="0.2">
      <c r="A48" s="205" t="s">
        <v>55</v>
      </c>
      <c r="B48" s="206" t="s">
        <v>433</v>
      </c>
      <c r="C48" s="207" t="s">
        <v>1257</v>
      </c>
      <c r="D48" s="207" t="s">
        <v>1258</v>
      </c>
      <c r="E48" s="208" t="s">
        <v>328</v>
      </c>
      <c r="F48" s="209" t="s">
        <v>434</v>
      </c>
      <c r="G48" s="208" t="s">
        <v>429</v>
      </c>
      <c r="H48" s="209"/>
      <c r="I48" s="207"/>
      <c r="J48" s="209" t="s">
        <v>324</v>
      </c>
      <c r="K48" s="209" t="s">
        <v>245</v>
      </c>
      <c r="L48" s="207" t="s">
        <v>161</v>
      </c>
      <c r="M48" s="207" t="s">
        <v>297</v>
      </c>
      <c r="N48" s="210"/>
      <c r="O48" s="207" t="s">
        <v>1185</v>
      </c>
      <c r="P48" s="203"/>
      <c r="Q48" s="210"/>
      <c r="R48" s="207" t="s">
        <v>1257</v>
      </c>
      <c r="S48" s="207" t="s">
        <v>1258</v>
      </c>
      <c r="T48" s="203" t="s">
        <v>328</v>
      </c>
      <c r="U48" s="210"/>
      <c r="V48" s="204"/>
      <c r="W48" s="175"/>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row>
    <row r="49" spans="1:55" s="194" customFormat="1" ht="13.15" customHeight="1" x14ac:dyDescent="0.2">
      <c r="A49" s="205" t="s">
        <v>55</v>
      </c>
      <c r="B49" s="206" t="s">
        <v>681</v>
      </c>
      <c r="C49" s="207" t="s">
        <v>1257</v>
      </c>
      <c r="D49" s="207" t="s">
        <v>1258</v>
      </c>
      <c r="E49" s="208" t="s">
        <v>328</v>
      </c>
      <c r="F49" s="209" t="s">
        <v>1300</v>
      </c>
      <c r="G49" s="208" t="s">
        <v>264</v>
      </c>
      <c r="H49" s="209">
        <v>194</v>
      </c>
      <c r="I49" s="207">
        <v>306</v>
      </c>
      <c r="J49" s="209" t="s">
        <v>324</v>
      </c>
      <c r="K49" s="209" t="s">
        <v>245</v>
      </c>
      <c r="L49" s="207" t="s">
        <v>161</v>
      </c>
      <c r="M49" s="207" t="s">
        <v>297</v>
      </c>
      <c r="N49" s="210"/>
      <c r="O49" s="207" t="s">
        <v>1185</v>
      </c>
      <c r="P49" s="207" t="s">
        <v>304</v>
      </c>
      <c r="Q49" s="210" t="s">
        <v>1182</v>
      </c>
      <c r="R49" s="207" t="s">
        <v>1257</v>
      </c>
      <c r="S49" s="207" t="s">
        <v>1258</v>
      </c>
      <c r="T49" s="203" t="s">
        <v>328</v>
      </c>
      <c r="U49" s="210"/>
      <c r="V49" s="203"/>
      <c r="W49" s="175"/>
      <c r="X49" s="203"/>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row>
    <row r="50" spans="1:55" s="194" customFormat="1" ht="13.15" customHeight="1" x14ac:dyDescent="0.2">
      <c r="A50" s="205" t="s">
        <v>55</v>
      </c>
      <c r="B50" s="206" t="s">
        <v>63</v>
      </c>
      <c r="C50" s="207" t="s">
        <v>1270</v>
      </c>
      <c r="D50" s="207" t="s">
        <v>166</v>
      </c>
      <c r="E50" s="208" t="s">
        <v>328</v>
      </c>
      <c r="F50" s="209" t="s">
        <v>1272</v>
      </c>
      <c r="G50" s="208" t="s">
        <v>265</v>
      </c>
      <c r="H50" s="209"/>
      <c r="I50" s="207"/>
      <c r="J50" s="209" t="s">
        <v>324</v>
      </c>
      <c r="K50" s="209" t="s">
        <v>245</v>
      </c>
      <c r="L50" s="207" t="s">
        <v>161</v>
      </c>
      <c r="M50" s="207" t="s">
        <v>297</v>
      </c>
      <c r="N50" s="210"/>
      <c r="O50" s="207" t="s">
        <v>1185</v>
      </c>
      <c r="P50" s="203"/>
      <c r="Q50" s="210"/>
      <c r="R50" s="207" t="s">
        <v>1270</v>
      </c>
      <c r="S50" s="207" t="s">
        <v>166</v>
      </c>
      <c r="T50" s="203" t="s">
        <v>328</v>
      </c>
      <c r="U50" s="210"/>
      <c r="V50" s="204"/>
      <c r="W50" s="175"/>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row>
    <row r="51" spans="1:55" s="194" customFormat="1" ht="13.15" customHeight="1" x14ac:dyDescent="0.2">
      <c r="A51" s="205" t="s">
        <v>55</v>
      </c>
      <c r="B51" s="206" t="s">
        <v>1145</v>
      </c>
      <c r="C51" s="207" t="s">
        <v>1253</v>
      </c>
      <c r="D51" s="205" t="s">
        <v>1277</v>
      </c>
      <c r="E51" s="208" t="s">
        <v>330</v>
      </c>
      <c r="F51" s="209" t="s">
        <v>1278</v>
      </c>
      <c r="G51" s="208"/>
      <c r="H51" s="209">
        <v>43</v>
      </c>
      <c r="I51" s="207">
        <v>43</v>
      </c>
      <c r="J51" s="209" t="s">
        <v>324</v>
      </c>
      <c r="K51" s="209" t="s">
        <v>246</v>
      </c>
      <c r="L51" s="207" t="s">
        <v>161</v>
      </c>
      <c r="M51" s="207" t="s">
        <v>297</v>
      </c>
      <c r="N51" s="210"/>
      <c r="O51" s="207" t="s">
        <v>1185</v>
      </c>
      <c r="P51" s="207" t="s">
        <v>305</v>
      </c>
      <c r="Q51" s="210" t="s">
        <v>1181</v>
      </c>
      <c r="R51" s="207" t="s">
        <v>1253</v>
      </c>
      <c r="S51" s="207" t="s">
        <v>1277</v>
      </c>
      <c r="T51" s="203" t="s">
        <v>330</v>
      </c>
      <c r="U51" s="210"/>
      <c r="V51" s="204"/>
      <c r="W51" s="175"/>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row>
    <row r="52" spans="1:55" s="194" customFormat="1" ht="13.15" customHeight="1" x14ac:dyDescent="0.2">
      <c r="A52" s="205" t="s">
        <v>55</v>
      </c>
      <c r="B52" s="206" t="s">
        <v>64</v>
      </c>
      <c r="C52" s="207" t="s">
        <v>1270</v>
      </c>
      <c r="D52" s="207" t="s">
        <v>164</v>
      </c>
      <c r="E52" s="208" t="s">
        <v>328</v>
      </c>
      <c r="F52" s="209" t="s">
        <v>66</v>
      </c>
      <c r="G52" s="208" t="s">
        <v>527</v>
      </c>
      <c r="H52" s="209">
        <v>25</v>
      </c>
      <c r="I52" s="207">
        <v>174</v>
      </c>
      <c r="J52" s="209" t="s">
        <v>324</v>
      </c>
      <c r="K52" s="209" t="s">
        <v>245</v>
      </c>
      <c r="L52" s="207" t="s">
        <v>161</v>
      </c>
      <c r="M52" s="207" t="s">
        <v>297</v>
      </c>
      <c r="N52" s="210"/>
      <c r="O52" s="207" t="s">
        <v>1185</v>
      </c>
      <c r="P52" s="207" t="s">
        <v>300</v>
      </c>
      <c r="Q52" s="210" t="s">
        <v>303</v>
      </c>
      <c r="R52" s="207" t="s">
        <v>1270</v>
      </c>
      <c r="S52" s="207" t="s">
        <v>65</v>
      </c>
      <c r="T52" s="203" t="s">
        <v>328</v>
      </c>
      <c r="U52" s="210"/>
      <c r="V52" s="204" t="s">
        <v>351</v>
      </c>
      <c r="W52" s="217" t="s">
        <v>352</v>
      </c>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row>
    <row r="53" spans="1:55" s="194" customFormat="1" ht="13.15" customHeight="1" x14ac:dyDescent="0.2">
      <c r="A53" s="205" t="s">
        <v>55</v>
      </c>
      <c r="B53" s="206" t="s">
        <v>1147</v>
      </c>
      <c r="C53" s="207" t="s">
        <v>1253</v>
      </c>
      <c r="D53" s="205" t="s">
        <v>1277</v>
      </c>
      <c r="E53" s="208" t="s">
        <v>330</v>
      </c>
      <c r="F53" s="209" t="s">
        <v>1278</v>
      </c>
      <c r="G53" s="208"/>
      <c r="H53" s="209">
        <v>75</v>
      </c>
      <c r="I53" s="207">
        <v>75</v>
      </c>
      <c r="J53" s="209" t="s">
        <v>324</v>
      </c>
      <c r="K53" s="209" t="s">
        <v>246</v>
      </c>
      <c r="L53" s="207" t="s">
        <v>161</v>
      </c>
      <c r="M53" s="207" t="s">
        <v>297</v>
      </c>
      <c r="N53" s="210"/>
      <c r="O53" s="207" t="s">
        <v>1185</v>
      </c>
      <c r="P53" s="207" t="s">
        <v>305</v>
      </c>
      <c r="Q53" s="210" t="s">
        <v>1181</v>
      </c>
      <c r="R53" s="207" t="s">
        <v>1253</v>
      </c>
      <c r="S53" s="207" t="s">
        <v>1277</v>
      </c>
      <c r="T53" s="203" t="s">
        <v>330</v>
      </c>
      <c r="U53" s="210"/>
      <c r="V53" s="204"/>
      <c r="W53" s="175"/>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row>
    <row r="54" spans="1:55" s="194" customFormat="1" ht="13.15" customHeight="1" x14ac:dyDescent="0.2">
      <c r="A54" s="205" t="s">
        <v>55</v>
      </c>
      <c r="B54" s="206" t="s">
        <v>67</v>
      </c>
      <c r="C54" s="207" t="s">
        <v>1270</v>
      </c>
      <c r="D54" s="207" t="s">
        <v>164</v>
      </c>
      <c r="E54" s="208" t="s">
        <v>328</v>
      </c>
      <c r="F54" s="209" t="s">
        <v>68</v>
      </c>
      <c r="G54" s="208" t="s">
        <v>266</v>
      </c>
      <c r="H54" s="209">
        <v>26</v>
      </c>
      <c r="I54" s="207">
        <v>172</v>
      </c>
      <c r="J54" s="209" t="s">
        <v>324</v>
      </c>
      <c r="K54" s="209" t="s">
        <v>245</v>
      </c>
      <c r="L54" s="207" t="s">
        <v>161</v>
      </c>
      <c r="M54" s="207" t="s">
        <v>297</v>
      </c>
      <c r="N54" s="210"/>
      <c r="O54" s="207" t="s">
        <v>1185</v>
      </c>
      <c r="P54" s="207" t="s">
        <v>300</v>
      </c>
      <c r="Q54" s="210" t="s">
        <v>303</v>
      </c>
      <c r="R54" s="207" t="s">
        <v>1270</v>
      </c>
      <c r="S54" s="207" t="s">
        <v>65</v>
      </c>
      <c r="T54" s="203" t="s">
        <v>328</v>
      </c>
      <c r="U54" s="210"/>
      <c r="V54" s="204" t="s">
        <v>353</v>
      </c>
      <c r="W54" s="217" t="s">
        <v>354</v>
      </c>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row>
    <row r="55" spans="1:55" s="194" customFormat="1" ht="13.15" customHeight="1" x14ac:dyDescent="0.2">
      <c r="A55" s="205" t="s">
        <v>55</v>
      </c>
      <c r="B55" s="206" t="s">
        <v>1153</v>
      </c>
      <c r="C55" s="207" t="s">
        <v>1253</v>
      </c>
      <c r="D55" s="205" t="s">
        <v>1277</v>
      </c>
      <c r="E55" s="208" t="s">
        <v>330</v>
      </c>
      <c r="F55" s="209" t="s">
        <v>1278</v>
      </c>
      <c r="G55" s="208"/>
      <c r="H55" s="209">
        <v>76</v>
      </c>
      <c r="I55" s="207">
        <v>76</v>
      </c>
      <c r="J55" s="209" t="s">
        <v>324</v>
      </c>
      <c r="K55" s="209" t="s">
        <v>246</v>
      </c>
      <c r="L55" s="207" t="s">
        <v>161</v>
      </c>
      <c r="M55" s="207" t="s">
        <v>297</v>
      </c>
      <c r="N55" s="210"/>
      <c r="O55" s="207" t="s">
        <v>1185</v>
      </c>
      <c r="P55" s="207" t="s">
        <v>305</v>
      </c>
      <c r="Q55" s="210" t="s">
        <v>1181</v>
      </c>
      <c r="R55" s="207" t="s">
        <v>1253</v>
      </c>
      <c r="S55" s="207" t="s">
        <v>1277</v>
      </c>
      <c r="T55" s="203" t="s">
        <v>330</v>
      </c>
      <c r="U55" s="210"/>
      <c r="V55" s="204"/>
      <c r="W55" s="175"/>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row>
    <row r="56" spans="1:55" s="194" customFormat="1" ht="13.15" customHeight="1" x14ac:dyDescent="0.2">
      <c r="A56" s="205" t="s">
        <v>55</v>
      </c>
      <c r="B56" s="206" t="s">
        <v>69</v>
      </c>
      <c r="C56" s="207" t="s">
        <v>1270</v>
      </c>
      <c r="D56" s="207" t="s">
        <v>164</v>
      </c>
      <c r="E56" s="208" t="s">
        <v>328</v>
      </c>
      <c r="F56" s="209" t="s">
        <v>968</v>
      </c>
      <c r="G56" s="208" t="s">
        <v>267</v>
      </c>
      <c r="H56" s="209">
        <v>27</v>
      </c>
      <c r="I56" s="207">
        <v>174</v>
      </c>
      <c r="J56" s="209" t="s">
        <v>324</v>
      </c>
      <c r="K56" s="209" t="s">
        <v>245</v>
      </c>
      <c r="L56" s="207" t="s">
        <v>161</v>
      </c>
      <c r="M56" s="207" t="s">
        <v>297</v>
      </c>
      <c r="N56" s="210"/>
      <c r="O56" s="207" t="s">
        <v>1185</v>
      </c>
      <c r="P56" s="207" t="s">
        <v>1188</v>
      </c>
      <c r="Q56" s="210" t="s">
        <v>1189</v>
      </c>
      <c r="R56" s="207" t="s">
        <v>1270</v>
      </c>
      <c r="S56" s="207" t="s">
        <v>65</v>
      </c>
      <c r="T56" s="203" t="s">
        <v>328</v>
      </c>
      <c r="U56" s="210"/>
      <c r="V56" s="204" t="s">
        <v>355</v>
      </c>
      <c r="W56" s="217" t="s">
        <v>356</v>
      </c>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row>
    <row r="57" spans="1:55" s="194" customFormat="1" ht="13.15" customHeight="1" x14ac:dyDescent="0.2">
      <c r="A57" s="205" t="s">
        <v>55</v>
      </c>
      <c r="B57" s="206" t="s">
        <v>1148</v>
      </c>
      <c r="C57" s="207" t="s">
        <v>1253</v>
      </c>
      <c r="D57" s="205" t="s">
        <v>1277</v>
      </c>
      <c r="E57" s="208" t="s">
        <v>330</v>
      </c>
      <c r="F57" s="209" t="s">
        <v>1278</v>
      </c>
      <c r="G57" s="208"/>
      <c r="H57" s="209">
        <v>75</v>
      </c>
      <c r="I57" s="207">
        <v>75</v>
      </c>
      <c r="J57" s="209" t="s">
        <v>324</v>
      </c>
      <c r="K57" s="209" t="s">
        <v>246</v>
      </c>
      <c r="L57" s="207" t="s">
        <v>161</v>
      </c>
      <c r="M57" s="207" t="s">
        <v>297</v>
      </c>
      <c r="N57" s="210"/>
      <c r="O57" s="207" t="s">
        <v>1185</v>
      </c>
      <c r="P57" s="207" t="s">
        <v>305</v>
      </c>
      <c r="Q57" s="210" t="s">
        <v>1181</v>
      </c>
      <c r="R57" s="207" t="s">
        <v>1253</v>
      </c>
      <c r="S57" s="207" t="s">
        <v>1277</v>
      </c>
      <c r="T57" s="203" t="s">
        <v>330</v>
      </c>
      <c r="U57" s="210"/>
      <c r="V57" s="204"/>
      <c r="W57" s="175"/>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row>
    <row r="58" spans="1:55" s="194" customFormat="1" ht="13.15" customHeight="1" x14ac:dyDescent="0.2">
      <c r="A58" s="205" t="s">
        <v>55</v>
      </c>
      <c r="B58" s="206" t="s">
        <v>70</v>
      </c>
      <c r="C58" s="207" t="s">
        <v>1270</v>
      </c>
      <c r="D58" s="207" t="s">
        <v>164</v>
      </c>
      <c r="E58" s="208" t="s">
        <v>328</v>
      </c>
      <c r="F58" s="209" t="s">
        <v>71</v>
      </c>
      <c r="G58" s="208" t="s">
        <v>268</v>
      </c>
      <c r="H58" s="209">
        <v>25</v>
      </c>
      <c r="I58" s="207">
        <v>167</v>
      </c>
      <c r="J58" s="209" t="s">
        <v>324</v>
      </c>
      <c r="K58" s="209" t="s">
        <v>245</v>
      </c>
      <c r="L58" s="207" t="s">
        <v>161</v>
      </c>
      <c r="M58" s="207" t="s">
        <v>297</v>
      </c>
      <c r="N58" s="210"/>
      <c r="O58" s="207" t="s">
        <v>1185</v>
      </c>
      <c r="P58" s="207" t="s">
        <v>1188</v>
      </c>
      <c r="Q58" s="210" t="s">
        <v>1189</v>
      </c>
      <c r="R58" s="207" t="s">
        <v>1270</v>
      </c>
      <c r="S58" s="207" t="s">
        <v>65</v>
      </c>
      <c r="T58" s="203" t="s">
        <v>328</v>
      </c>
      <c r="U58" s="210"/>
      <c r="V58" s="204" t="s">
        <v>357</v>
      </c>
      <c r="W58" s="217" t="s">
        <v>359</v>
      </c>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row>
    <row r="59" spans="1:55" s="194" customFormat="1" ht="13.15" customHeight="1" x14ac:dyDescent="0.2">
      <c r="A59" s="205" t="s">
        <v>55</v>
      </c>
      <c r="B59" s="206" t="s">
        <v>1149</v>
      </c>
      <c r="C59" s="207" t="s">
        <v>1253</v>
      </c>
      <c r="D59" s="205" t="s">
        <v>1277</v>
      </c>
      <c r="E59" s="208" t="s">
        <v>330</v>
      </c>
      <c r="F59" s="209" t="s">
        <v>1278</v>
      </c>
      <c r="G59" s="208"/>
      <c r="H59" s="209">
        <v>77</v>
      </c>
      <c r="I59" s="207">
        <v>77</v>
      </c>
      <c r="J59" s="209" t="s">
        <v>324</v>
      </c>
      <c r="K59" s="209" t="s">
        <v>246</v>
      </c>
      <c r="L59" s="207" t="s">
        <v>161</v>
      </c>
      <c r="M59" s="207" t="s">
        <v>297</v>
      </c>
      <c r="N59" s="210"/>
      <c r="O59" s="207" t="s">
        <v>1185</v>
      </c>
      <c r="P59" s="207" t="s">
        <v>305</v>
      </c>
      <c r="Q59" s="210" t="s">
        <v>1181</v>
      </c>
      <c r="R59" s="207" t="s">
        <v>1253</v>
      </c>
      <c r="S59" s="207" t="s">
        <v>1277</v>
      </c>
      <c r="T59" s="203" t="s">
        <v>330</v>
      </c>
      <c r="U59" s="210"/>
      <c r="V59" s="204"/>
      <c r="W59" s="175"/>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row>
    <row r="60" spans="1:55" s="194" customFormat="1" ht="13.15" customHeight="1" x14ac:dyDescent="0.2">
      <c r="A60" s="205" t="s">
        <v>55</v>
      </c>
      <c r="B60" s="206" t="s">
        <v>72</v>
      </c>
      <c r="C60" s="207" t="s">
        <v>1270</v>
      </c>
      <c r="D60" s="207" t="s">
        <v>164</v>
      </c>
      <c r="E60" s="208" t="s">
        <v>328</v>
      </c>
      <c r="F60" s="209" t="s">
        <v>73</v>
      </c>
      <c r="G60" s="208" t="s">
        <v>269</v>
      </c>
      <c r="H60" s="209">
        <v>26</v>
      </c>
      <c r="I60" s="207">
        <v>168</v>
      </c>
      <c r="J60" s="209" t="s">
        <v>324</v>
      </c>
      <c r="K60" s="209" t="s">
        <v>245</v>
      </c>
      <c r="L60" s="207" t="s">
        <v>161</v>
      </c>
      <c r="M60" s="207" t="s">
        <v>297</v>
      </c>
      <c r="N60" s="210"/>
      <c r="O60" s="207" t="s">
        <v>1185</v>
      </c>
      <c r="P60" s="207" t="s">
        <v>1188</v>
      </c>
      <c r="Q60" s="210" t="s">
        <v>1189</v>
      </c>
      <c r="R60" s="207" t="s">
        <v>1270</v>
      </c>
      <c r="S60" s="207" t="s">
        <v>65</v>
      </c>
      <c r="T60" s="203" t="s">
        <v>328</v>
      </c>
      <c r="U60" s="210"/>
      <c r="V60" s="204"/>
      <c r="W60" s="175"/>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row>
    <row r="61" spans="1:55" s="194" customFormat="1" ht="13.15" customHeight="1" x14ac:dyDescent="0.2">
      <c r="A61" s="205" t="s">
        <v>55</v>
      </c>
      <c r="B61" s="206" t="s">
        <v>1150</v>
      </c>
      <c r="C61" s="207" t="s">
        <v>1253</v>
      </c>
      <c r="D61" s="205" t="s">
        <v>1277</v>
      </c>
      <c r="E61" s="208" t="s">
        <v>330</v>
      </c>
      <c r="F61" s="209" t="s">
        <v>1278</v>
      </c>
      <c r="G61" s="208"/>
      <c r="H61" s="209">
        <v>77</v>
      </c>
      <c r="I61" s="207">
        <v>77</v>
      </c>
      <c r="J61" s="209" t="s">
        <v>324</v>
      </c>
      <c r="K61" s="209" t="s">
        <v>246</v>
      </c>
      <c r="L61" s="207" t="s">
        <v>161</v>
      </c>
      <c r="M61" s="207" t="s">
        <v>297</v>
      </c>
      <c r="N61" s="210"/>
      <c r="O61" s="207" t="s">
        <v>1185</v>
      </c>
      <c r="P61" s="207" t="s">
        <v>305</v>
      </c>
      <c r="Q61" s="210" t="s">
        <v>1181</v>
      </c>
      <c r="R61" s="207" t="s">
        <v>1253</v>
      </c>
      <c r="S61" s="207" t="s">
        <v>1277</v>
      </c>
      <c r="T61" s="203" t="s">
        <v>330</v>
      </c>
      <c r="U61" s="210"/>
      <c r="V61" s="204"/>
      <c r="W61" s="175"/>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row>
    <row r="62" spans="1:55" s="194" customFormat="1" ht="13.15" customHeight="1" x14ac:dyDescent="0.2">
      <c r="A62" s="205" t="s">
        <v>55</v>
      </c>
      <c r="B62" s="206" t="s">
        <v>74</v>
      </c>
      <c r="C62" s="207" t="s">
        <v>1270</v>
      </c>
      <c r="D62" s="207" t="s">
        <v>163</v>
      </c>
      <c r="E62" s="208" t="s">
        <v>328</v>
      </c>
      <c r="F62" s="209" t="s">
        <v>76</v>
      </c>
      <c r="G62" s="208" t="s">
        <v>270</v>
      </c>
      <c r="H62" s="209">
        <v>25</v>
      </c>
      <c r="I62" s="207">
        <v>164</v>
      </c>
      <c r="J62" s="209" t="s">
        <v>324</v>
      </c>
      <c r="K62" s="209" t="s">
        <v>245</v>
      </c>
      <c r="L62" s="207" t="s">
        <v>161</v>
      </c>
      <c r="M62" s="207" t="s">
        <v>297</v>
      </c>
      <c r="N62" s="210"/>
      <c r="O62" s="207" t="s">
        <v>1185</v>
      </c>
      <c r="P62" s="207" t="s">
        <v>300</v>
      </c>
      <c r="Q62" s="210" t="s">
        <v>1190</v>
      </c>
      <c r="R62" s="207" t="s">
        <v>1270</v>
      </c>
      <c r="S62" s="207" t="s">
        <v>75</v>
      </c>
      <c r="T62" s="203" t="s">
        <v>328</v>
      </c>
      <c r="U62" s="210"/>
      <c r="V62" s="204" t="s">
        <v>360</v>
      </c>
      <c r="W62" s="217" t="s">
        <v>361</v>
      </c>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4"/>
      <c r="BB62" s="204"/>
      <c r="BC62" s="204"/>
    </row>
    <row r="63" spans="1:55" s="194" customFormat="1" ht="13.15" customHeight="1" x14ac:dyDescent="0.2">
      <c r="A63" s="205" t="s">
        <v>55</v>
      </c>
      <c r="B63" s="206" t="s">
        <v>338</v>
      </c>
      <c r="C63" s="207" t="s">
        <v>1253</v>
      </c>
      <c r="D63" s="205" t="s">
        <v>1277</v>
      </c>
      <c r="E63" s="208" t="s">
        <v>330</v>
      </c>
      <c r="F63" s="209" t="s">
        <v>1278</v>
      </c>
      <c r="G63" s="208"/>
      <c r="H63" s="209">
        <v>80</v>
      </c>
      <c r="I63" s="207">
        <v>80</v>
      </c>
      <c r="J63" s="209" t="s">
        <v>324</v>
      </c>
      <c r="K63" s="209" t="s">
        <v>246</v>
      </c>
      <c r="L63" s="207" t="s">
        <v>161</v>
      </c>
      <c r="M63" s="207" t="s">
        <v>297</v>
      </c>
      <c r="N63" s="210"/>
      <c r="O63" s="207" t="s">
        <v>1185</v>
      </c>
      <c r="P63" s="207" t="s">
        <v>305</v>
      </c>
      <c r="Q63" s="210" t="s">
        <v>1181</v>
      </c>
      <c r="R63" s="207" t="s">
        <v>1253</v>
      </c>
      <c r="S63" s="207" t="s">
        <v>1277</v>
      </c>
      <c r="T63" s="203" t="s">
        <v>330</v>
      </c>
      <c r="U63" s="210"/>
      <c r="V63" s="204"/>
      <c r="W63" s="175"/>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row>
    <row r="64" spans="1:55" s="194" customFormat="1" ht="13.15" customHeight="1" x14ac:dyDescent="0.2">
      <c r="A64" s="205" t="s">
        <v>55</v>
      </c>
      <c r="B64" s="206" t="s">
        <v>1136</v>
      </c>
      <c r="C64" s="207" t="s">
        <v>1253</v>
      </c>
      <c r="D64" s="205" t="s">
        <v>1234</v>
      </c>
      <c r="E64" s="208" t="s">
        <v>329</v>
      </c>
      <c r="F64" s="209" t="s">
        <v>1151</v>
      </c>
      <c r="G64" s="208" t="s">
        <v>985</v>
      </c>
      <c r="H64" s="209">
        <v>27</v>
      </c>
      <c r="I64" s="207">
        <v>170</v>
      </c>
      <c r="J64" s="209" t="s">
        <v>324</v>
      </c>
      <c r="K64" s="209" t="s">
        <v>245</v>
      </c>
      <c r="L64" s="207" t="s">
        <v>161</v>
      </c>
      <c r="M64" s="207" t="s">
        <v>297</v>
      </c>
      <c r="N64" s="210"/>
      <c r="O64" s="207" t="s">
        <v>1185</v>
      </c>
      <c r="P64" s="207" t="s">
        <v>300</v>
      </c>
      <c r="Q64" s="210" t="s">
        <v>1190</v>
      </c>
      <c r="R64" s="207" t="s">
        <v>1270</v>
      </c>
      <c r="S64" s="207" t="s">
        <v>75</v>
      </c>
      <c r="T64" s="203" t="s">
        <v>328</v>
      </c>
      <c r="U64" s="210"/>
      <c r="V64" s="204" t="s">
        <v>1137</v>
      </c>
      <c r="W64" s="216" t="s">
        <v>1138</v>
      </c>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row>
    <row r="65" spans="1:55" s="194" customFormat="1" ht="13.15" customHeight="1" x14ac:dyDescent="0.2">
      <c r="A65" s="205" t="s">
        <v>55</v>
      </c>
      <c r="B65" s="206" t="s">
        <v>1032</v>
      </c>
      <c r="C65" s="207" t="s">
        <v>1253</v>
      </c>
      <c r="D65" s="205" t="s">
        <v>1277</v>
      </c>
      <c r="E65" s="208" t="s">
        <v>330</v>
      </c>
      <c r="F65" s="209" t="s">
        <v>1278</v>
      </c>
      <c r="G65" s="208"/>
      <c r="H65" s="209">
        <v>45</v>
      </c>
      <c r="I65" s="207">
        <v>45</v>
      </c>
      <c r="J65" s="209" t="s">
        <v>324</v>
      </c>
      <c r="K65" s="209" t="s">
        <v>246</v>
      </c>
      <c r="L65" s="207" t="s">
        <v>161</v>
      </c>
      <c r="M65" s="207" t="s">
        <v>297</v>
      </c>
      <c r="N65" s="210"/>
      <c r="O65" s="207" t="s">
        <v>1185</v>
      </c>
      <c r="P65" s="207" t="s">
        <v>305</v>
      </c>
      <c r="Q65" s="210" t="s">
        <v>1181</v>
      </c>
      <c r="R65" s="207" t="s">
        <v>1253</v>
      </c>
      <c r="S65" s="207" t="s">
        <v>1277</v>
      </c>
      <c r="T65" s="203" t="s">
        <v>330</v>
      </c>
      <c r="U65" s="210"/>
      <c r="V65" s="204"/>
      <c r="W65" s="175"/>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row>
    <row r="66" spans="1:55" s="194" customFormat="1" ht="13.15" customHeight="1" x14ac:dyDescent="0.2">
      <c r="A66" s="205" t="s">
        <v>55</v>
      </c>
      <c r="B66" s="206" t="s">
        <v>77</v>
      </c>
      <c r="C66" s="207" t="s">
        <v>1270</v>
      </c>
      <c r="D66" s="207" t="s">
        <v>166</v>
      </c>
      <c r="E66" s="208" t="s">
        <v>328</v>
      </c>
      <c r="F66" s="209" t="s">
        <v>1272</v>
      </c>
      <c r="G66" s="208" t="s">
        <v>271</v>
      </c>
      <c r="H66" s="209">
        <v>17</v>
      </c>
      <c r="I66" s="207">
        <v>165</v>
      </c>
      <c r="J66" s="209" t="s">
        <v>324</v>
      </c>
      <c r="K66" s="209" t="s">
        <v>246</v>
      </c>
      <c r="L66" s="207" t="s">
        <v>161</v>
      </c>
      <c r="M66" s="207" t="s">
        <v>297</v>
      </c>
      <c r="N66" s="210"/>
      <c r="O66" s="207" t="s">
        <v>1185</v>
      </c>
      <c r="P66" s="207" t="s">
        <v>300</v>
      </c>
      <c r="Q66" s="210" t="s">
        <v>303</v>
      </c>
      <c r="R66" s="207" t="s">
        <v>1270</v>
      </c>
      <c r="S66" s="207" t="s">
        <v>166</v>
      </c>
      <c r="T66" s="203" t="s">
        <v>328</v>
      </c>
      <c r="U66" s="210"/>
      <c r="V66" s="204"/>
      <c r="W66" s="175"/>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row>
    <row r="67" spans="1:55" s="194" customFormat="1" ht="13.15" customHeight="1" x14ac:dyDescent="0.2">
      <c r="A67" s="205" t="s">
        <v>55</v>
      </c>
      <c r="B67" s="206" t="s">
        <v>78</v>
      </c>
      <c r="C67" s="207" t="s">
        <v>1253</v>
      </c>
      <c r="D67" s="205" t="s">
        <v>1277</v>
      </c>
      <c r="E67" s="208" t="s">
        <v>330</v>
      </c>
      <c r="F67" s="209" t="s">
        <v>1278</v>
      </c>
      <c r="G67" s="208"/>
      <c r="H67" s="209">
        <v>66</v>
      </c>
      <c r="I67" s="207">
        <v>66</v>
      </c>
      <c r="J67" s="209" t="s">
        <v>324</v>
      </c>
      <c r="K67" s="209" t="s">
        <v>246</v>
      </c>
      <c r="L67" s="207" t="s">
        <v>161</v>
      </c>
      <c r="M67" s="207" t="s">
        <v>298</v>
      </c>
      <c r="N67" s="210" t="s">
        <v>94</v>
      </c>
      <c r="O67" s="207" t="s">
        <v>1185</v>
      </c>
      <c r="P67" s="207" t="s">
        <v>305</v>
      </c>
      <c r="Q67" s="210" t="s">
        <v>1181</v>
      </c>
      <c r="R67" s="207" t="s">
        <v>1270</v>
      </c>
      <c r="S67" s="207" t="s">
        <v>166</v>
      </c>
      <c r="T67" s="203" t="s">
        <v>328</v>
      </c>
      <c r="U67" s="210" t="s">
        <v>313</v>
      </c>
      <c r="V67" s="204"/>
      <c r="W67" s="175"/>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row>
    <row r="68" spans="1:55" s="194" customFormat="1" ht="13.15" customHeight="1" x14ac:dyDescent="0.2">
      <c r="A68" s="205" t="s">
        <v>55</v>
      </c>
      <c r="B68" s="206" t="s">
        <v>79</v>
      </c>
      <c r="C68" s="207" t="s">
        <v>1270</v>
      </c>
      <c r="D68" s="207" t="s">
        <v>166</v>
      </c>
      <c r="E68" s="208" t="s">
        <v>328</v>
      </c>
      <c r="F68" s="209" t="s">
        <v>1272</v>
      </c>
      <c r="G68" s="208" t="s">
        <v>272</v>
      </c>
      <c r="H68" s="209">
        <v>17</v>
      </c>
      <c r="I68" s="207">
        <v>165</v>
      </c>
      <c r="J68" s="209" t="s">
        <v>324</v>
      </c>
      <c r="K68" s="209" t="s">
        <v>246</v>
      </c>
      <c r="L68" s="207" t="s">
        <v>161</v>
      </c>
      <c r="M68" s="207" t="s">
        <v>297</v>
      </c>
      <c r="N68" s="210"/>
      <c r="O68" s="207" t="s">
        <v>1185</v>
      </c>
      <c r="P68" s="207" t="s">
        <v>300</v>
      </c>
      <c r="Q68" s="210" t="s">
        <v>303</v>
      </c>
      <c r="R68" s="207" t="s">
        <v>1270</v>
      </c>
      <c r="S68" s="207" t="s">
        <v>166</v>
      </c>
      <c r="T68" s="203" t="s">
        <v>328</v>
      </c>
      <c r="U68" s="210"/>
      <c r="V68" s="204"/>
      <c r="W68" s="175"/>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row>
    <row r="69" spans="1:55" s="194" customFormat="1" ht="13.15" customHeight="1" x14ac:dyDescent="0.2">
      <c r="A69" s="205" t="s">
        <v>55</v>
      </c>
      <c r="B69" s="206" t="s">
        <v>1135</v>
      </c>
      <c r="C69" s="207" t="s">
        <v>1253</v>
      </c>
      <c r="D69" s="205" t="s">
        <v>1277</v>
      </c>
      <c r="E69" s="208" t="s">
        <v>330</v>
      </c>
      <c r="F69" s="209" t="s">
        <v>1278</v>
      </c>
      <c r="G69" s="208"/>
      <c r="H69" s="209">
        <v>170</v>
      </c>
      <c r="I69" s="207">
        <v>170</v>
      </c>
      <c r="J69" s="209" t="s">
        <v>324</v>
      </c>
      <c r="K69" s="209" t="s">
        <v>246</v>
      </c>
      <c r="L69" s="207" t="s">
        <v>161</v>
      </c>
      <c r="M69" s="207" t="s">
        <v>297</v>
      </c>
      <c r="N69" s="210"/>
      <c r="O69" s="207" t="s">
        <v>1185</v>
      </c>
      <c r="P69" s="207" t="s">
        <v>305</v>
      </c>
      <c r="Q69" s="210" t="s">
        <v>1181</v>
      </c>
      <c r="R69" s="207" t="s">
        <v>1253</v>
      </c>
      <c r="S69" s="207" t="s">
        <v>1277</v>
      </c>
      <c r="T69" s="203" t="s">
        <v>330</v>
      </c>
      <c r="U69" s="210"/>
      <c r="V69" s="204"/>
      <c r="W69" s="175"/>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row>
    <row r="70" spans="1:55" s="194" customFormat="1" ht="13.15" customHeight="1" x14ac:dyDescent="0.2">
      <c r="A70" s="205" t="s">
        <v>55</v>
      </c>
      <c r="B70" s="206" t="s">
        <v>956</v>
      </c>
      <c r="C70" s="207" t="s">
        <v>1291</v>
      </c>
      <c r="D70" s="207" t="s">
        <v>1292</v>
      </c>
      <c r="E70" s="208" t="s">
        <v>94</v>
      </c>
      <c r="F70" s="209" t="s">
        <v>1272</v>
      </c>
      <c r="G70" s="208"/>
      <c r="H70" s="209">
        <v>150</v>
      </c>
      <c r="I70" s="207">
        <v>150</v>
      </c>
      <c r="J70" s="209" t="s">
        <v>324</v>
      </c>
      <c r="K70" s="209" t="s">
        <v>245</v>
      </c>
      <c r="L70" s="207" t="s">
        <v>161</v>
      </c>
      <c r="M70" s="207" t="s">
        <v>298</v>
      </c>
      <c r="N70" s="210" t="s">
        <v>94</v>
      </c>
      <c r="O70" s="207" t="s">
        <v>1185</v>
      </c>
      <c r="P70" s="207" t="s">
        <v>312</v>
      </c>
      <c r="Q70" s="210"/>
      <c r="R70" s="207" t="s">
        <v>1257</v>
      </c>
      <c r="S70" s="207" t="s">
        <v>310</v>
      </c>
      <c r="T70" s="203" t="s">
        <v>328</v>
      </c>
      <c r="U70" s="210" t="s">
        <v>314</v>
      </c>
      <c r="V70" s="203" t="s">
        <v>362</v>
      </c>
      <c r="W70" s="217" t="s">
        <v>363</v>
      </c>
      <c r="X70" s="203"/>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204"/>
    </row>
    <row r="71" spans="1:55" s="194" customFormat="1" ht="13.15" customHeight="1" x14ac:dyDescent="0.2">
      <c r="A71" s="205" t="s">
        <v>55</v>
      </c>
      <c r="B71" s="206" t="s">
        <v>1135</v>
      </c>
      <c r="C71" s="207" t="s">
        <v>1253</v>
      </c>
      <c r="D71" s="205" t="s">
        <v>1277</v>
      </c>
      <c r="E71" s="208" t="s">
        <v>330</v>
      </c>
      <c r="F71" s="209" t="s">
        <v>1278</v>
      </c>
      <c r="G71" s="208"/>
      <c r="H71" s="209">
        <v>210</v>
      </c>
      <c r="I71" s="207">
        <v>210</v>
      </c>
      <c r="J71" s="209" t="s">
        <v>324</v>
      </c>
      <c r="K71" s="209" t="s">
        <v>246</v>
      </c>
      <c r="L71" s="207" t="s">
        <v>161</v>
      </c>
      <c r="M71" s="207" t="s">
        <v>297</v>
      </c>
      <c r="N71" s="210"/>
      <c r="O71" s="207" t="s">
        <v>1185</v>
      </c>
      <c r="P71" s="207" t="s">
        <v>305</v>
      </c>
      <c r="Q71" s="210" t="s">
        <v>1181</v>
      </c>
      <c r="R71" s="207" t="s">
        <v>1253</v>
      </c>
      <c r="S71" s="207" t="s">
        <v>1277</v>
      </c>
      <c r="T71" s="203" t="s">
        <v>330</v>
      </c>
      <c r="U71" s="210"/>
      <c r="V71" s="204"/>
      <c r="W71" s="175"/>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row>
    <row r="72" spans="1:55" s="194" customFormat="1" ht="13.15" customHeight="1" x14ac:dyDescent="0.2">
      <c r="A72" s="208" t="s">
        <v>55</v>
      </c>
      <c r="B72" s="205" t="s">
        <v>1034</v>
      </c>
      <c r="C72" s="205" t="s">
        <v>1291</v>
      </c>
      <c r="D72" s="205" t="s">
        <v>1292</v>
      </c>
      <c r="E72" s="208" t="s">
        <v>94</v>
      </c>
      <c r="F72" s="209" t="s">
        <v>1272</v>
      </c>
      <c r="G72" s="208"/>
      <c r="H72" s="212">
        <f>763-210</f>
        <v>553</v>
      </c>
      <c r="I72" s="213">
        <f>763-210</f>
        <v>553</v>
      </c>
      <c r="J72" s="209" t="s">
        <v>324</v>
      </c>
      <c r="K72" s="209" t="s">
        <v>245</v>
      </c>
      <c r="L72" s="207" t="s">
        <v>161</v>
      </c>
      <c r="M72" s="207" t="s">
        <v>298</v>
      </c>
      <c r="N72" s="210" t="s">
        <v>94</v>
      </c>
      <c r="O72" s="207" t="s">
        <v>1185</v>
      </c>
      <c r="P72" s="207" t="s">
        <v>305</v>
      </c>
      <c r="Q72" s="210" t="s">
        <v>1181</v>
      </c>
      <c r="R72" s="207" t="s">
        <v>1253</v>
      </c>
      <c r="S72" s="207" t="s">
        <v>1277</v>
      </c>
      <c r="T72" s="203" t="s">
        <v>330</v>
      </c>
      <c r="U72" s="210"/>
      <c r="V72" s="204" t="s">
        <v>1033</v>
      </c>
      <c r="W72" s="217" t="s">
        <v>1035</v>
      </c>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4"/>
      <c r="AY72" s="204"/>
      <c r="AZ72" s="204"/>
      <c r="BA72" s="204"/>
      <c r="BB72" s="204"/>
      <c r="BC72" s="204"/>
    </row>
    <row r="73" spans="1:55" s="194" customFormat="1" ht="13.15" customHeight="1" x14ac:dyDescent="0.2">
      <c r="A73" s="205" t="s">
        <v>938</v>
      </c>
      <c r="B73" s="206" t="s">
        <v>95</v>
      </c>
      <c r="C73" s="207" t="s">
        <v>1253</v>
      </c>
      <c r="D73" s="207" t="s">
        <v>46</v>
      </c>
      <c r="E73" s="208" t="s">
        <v>1264</v>
      </c>
      <c r="F73" s="209" t="s">
        <v>1303</v>
      </c>
      <c r="G73" s="208"/>
      <c r="H73" s="209">
        <v>61</v>
      </c>
      <c r="I73" s="207">
        <v>61</v>
      </c>
      <c r="J73" s="209" t="s">
        <v>324</v>
      </c>
      <c r="K73" s="209" t="s">
        <v>246</v>
      </c>
      <c r="L73" s="207" t="s">
        <v>161</v>
      </c>
      <c r="M73" s="207" t="s">
        <v>297</v>
      </c>
      <c r="N73" s="210"/>
      <c r="O73" s="207" t="s">
        <v>1185</v>
      </c>
      <c r="P73" s="207" t="s">
        <v>305</v>
      </c>
      <c r="Q73" s="210" t="s">
        <v>1181</v>
      </c>
      <c r="R73" s="207" t="s">
        <v>1253</v>
      </c>
      <c r="S73" s="207" t="s">
        <v>46</v>
      </c>
      <c r="T73" s="203" t="s">
        <v>1264</v>
      </c>
      <c r="U73" s="210"/>
      <c r="V73" s="204"/>
      <c r="W73" s="175"/>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row>
    <row r="74" spans="1:55" s="194" customFormat="1" ht="13.15" customHeight="1" x14ac:dyDescent="0.2">
      <c r="A74" s="205" t="s">
        <v>938</v>
      </c>
      <c r="B74" s="206" t="s">
        <v>89</v>
      </c>
      <c r="C74" s="207" t="s">
        <v>1253</v>
      </c>
      <c r="D74" s="205" t="s">
        <v>1277</v>
      </c>
      <c r="E74" s="208" t="s">
        <v>330</v>
      </c>
      <c r="F74" s="209" t="s">
        <v>1278</v>
      </c>
      <c r="G74" s="208"/>
      <c r="H74" s="209">
        <v>272</v>
      </c>
      <c r="I74" s="207">
        <v>272</v>
      </c>
      <c r="J74" s="209" t="s">
        <v>324</v>
      </c>
      <c r="K74" s="209" t="s">
        <v>246</v>
      </c>
      <c r="L74" s="207" t="s">
        <v>161</v>
      </c>
      <c r="M74" s="207" t="s">
        <v>297</v>
      </c>
      <c r="N74" s="210"/>
      <c r="O74" s="207" t="s">
        <v>1191</v>
      </c>
      <c r="P74" s="207" t="s">
        <v>305</v>
      </c>
      <c r="Q74" s="210" t="s">
        <v>1181</v>
      </c>
      <c r="R74" s="207" t="s">
        <v>1253</v>
      </c>
      <c r="S74" s="207" t="s">
        <v>1277</v>
      </c>
      <c r="T74" s="203" t="s">
        <v>330</v>
      </c>
      <c r="U74" s="210"/>
      <c r="V74" s="204"/>
      <c r="W74" s="175"/>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row>
    <row r="75" spans="1:55" s="194" customFormat="1" ht="13.15" customHeight="1" x14ac:dyDescent="0.2">
      <c r="A75" s="205" t="s">
        <v>938</v>
      </c>
      <c r="B75" s="206" t="s">
        <v>96</v>
      </c>
      <c r="C75" s="207" t="s">
        <v>1270</v>
      </c>
      <c r="D75" s="207" t="s">
        <v>166</v>
      </c>
      <c r="E75" s="208" t="s">
        <v>328</v>
      </c>
      <c r="F75" s="209" t="s">
        <v>1272</v>
      </c>
      <c r="G75" s="208" t="s">
        <v>273</v>
      </c>
      <c r="H75" s="209"/>
      <c r="I75" s="207"/>
      <c r="J75" s="209" t="s">
        <v>324</v>
      </c>
      <c r="K75" s="214" t="s">
        <v>246</v>
      </c>
      <c r="L75" s="207" t="s">
        <v>161</v>
      </c>
      <c r="M75" s="215" t="s">
        <v>297</v>
      </c>
      <c r="N75" s="210"/>
      <c r="O75" s="207" t="s">
        <v>1191</v>
      </c>
      <c r="P75" s="203"/>
      <c r="Q75" s="210"/>
      <c r="R75" s="207" t="s">
        <v>1270</v>
      </c>
      <c r="S75" s="207" t="s">
        <v>166</v>
      </c>
      <c r="T75" s="203" t="s">
        <v>328</v>
      </c>
      <c r="U75" s="210"/>
      <c r="V75" s="204"/>
      <c r="W75" s="175"/>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row>
    <row r="76" spans="1:55" s="194" customFormat="1" ht="13.15" customHeight="1" x14ac:dyDescent="0.2">
      <c r="A76" s="205" t="s">
        <v>939</v>
      </c>
      <c r="B76" s="206" t="s">
        <v>1144</v>
      </c>
      <c r="C76" s="207" t="s">
        <v>1270</v>
      </c>
      <c r="D76" s="207" t="s">
        <v>101</v>
      </c>
      <c r="E76" s="208" t="s">
        <v>1264</v>
      </c>
      <c r="F76" s="209" t="s">
        <v>102</v>
      </c>
      <c r="G76" s="208" t="s">
        <v>274</v>
      </c>
      <c r="H76" s="209">
        <v>177</v>
      </c>
      <c r="I76" s="207">
        <v>177</v>
      </c>
      <c r="J76" s="209" t="s">
        <v>324</v>
      </c>
      <c r="K76" s="209" t="s">
        <v>245</v>
      </c>
      <c r="L76" s="207" t="s">
        <v>161</v>
      </c>
      <c r="M76" s="207" t="s">
        <v>297</v>
      </c>
      <c r="N76" s="210"/>
      <c r="O76" s="207" t="s">
        <v>1191</v>
      </c>
      <c r="P76" s="207" t="s">
        <v>300</v>
      </c>
      <c r="Q76" s="210" t="s">
        <v>101</v>
      </c>
      <c r="R76" s="207" t="s">
        <v>1270</v>
      </c>
      <c r="S76" s="207" t="s">
        <v>101</v>
      </c>
      <c r="T76" s="203" t="s">
        <v>1264</v>
      </c>
      <c r="U76" s="210"/>
      <c r="V76" s="204"/>
      <c r="W76" s="175"/>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row>
    <row r="77" spans="1:55" s="194" customFormat="1" ht="13.15" customHeight="1" x14ac:dyDescent="0.2">
      <c r="A77" s="205" t="s">
        <v>939</v>
      </c>
      <c r="B77" s="206" t="s">
        <v>1154</v>
      </c>
      <c r="C77" s="207" t="s">
        <v>1270</v>
      </c>
      <c r="D77" s="207" t="s">
        <v>166</v>
      </c>
      <c r="E77" s="208" t="s">
        <v>328</v>
      </c>
      <c r="F77" s="209" t="s">
        <v>1272</v>
      </c>
      <c r="G77" s="208" t="s">
        <v>399</v>
      </c>
      <c r="H77" s="209">
        <v>21</v>
      </c>
      <c r="I77" s="207">
        <v>21</v>
      </c>
      <c r="J77" s="209" t="s">
        <v>324</v>
      </c>
      <c r="K77" s="209" t="s">
        <v>246</v>
      </c>
      <c r="L77" s="207" t="s">
        <v>161</v>
      </c>
      <c r="M77" s="207" t="s">
        <v>297</v>
      </c>
      <c r="N77" s="210"/>
      <c r="O77" s="207" t="s">
        <v>1191</v>
      </c>
      <c r="P77" s="207"/>
      <c r="Q77" s="210"/>
      <c r="R77" s="207" t="s">
        <v>717</v>
      </c>
      <c r="S77" s="207" t="s">
        <v>717</v>
      </c>
      <c r="T77" s="203"/>
      <c r="U77" s="210"/>
      <c r="V77" s="204" t="s">
        <v>400</v>
      </c>
      <c r="W77" s="175" t="s">
        <v>90</v>
      </c>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row>
    <row r="78" spans="1:55" s="194" customFormat="1" ht="13.15" customHeight="1" x14ac:dyDescent="0.2">
      <c r="A78" s="205" t="s">
        <v>939</v>
      </c>
      <c r="B78" s="206" t="s">
        <v>1036</v>
      </c>
      <c r="C78" s="205" t="s">
        <v>1291</v>
      </c>
      <c r="D78" s="205" t="s">
        <v>1292</v>
      </c>
      <c r="E78" s="208" t="s">
        <v>94</v>
      </c>
      <c r="F78" s="209" t="s">
        <v>1272</v>
      </c>
      <c r="G78" s="208"/>
      <c r="H78" s="212">
        <v>324</v>
      </c>
      <c r="I78" s="213">
        <v>324</v>
      </c>
      <c r="J78" s="209" t="s">
        <v>324</v>
      </c>
      <c r="K78" s="209" t="s">
        <v>245</v>
      </c>
      <c r="L78" s="207" t="s">
        <v>161</v>
      </c>
      <c r="M78" s="207" t="s">
        <v>298</v>
      </c>
      <c r="N78" s="210"/>
      <c r="O78" s="207" t="s">
        <v>1191</v>
      </c>
      <c r="P78" s="207" t="s">
        <v>305</v>
      </c>
      <c r="Q78" s="210" t="s">
        <v>1181</v>
      </c>
      <c r="R78" s="207" t="s">
        <v>1253</v>
      </c>
      <c r="S78" s="207" t="s">
        <v>1277</v>
      </c>
      <c r="T78" s="203" t="s">
        <v>330</v>
      </c>
      <c r="U78" s="210"/>
      <c r="V78" s="204" t="s">
        <v>513</v>
      </c>
      <c r="W78" s="217" t="s">
        <v>512</v>
      </c>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row>
    <row r="79" spans="1:55" s="194" customFormat="1" ht="13.15" customHeight="1" x14ac:dyDescent="0.2">
      <c r="A79" s="205" t="s">
        <v>939</v>
      </c>
      <c r="B79" s="206" t="s">
        <v>515</v>
      </c>
      <c r="C79" s="207" t="s">
        <v>1270</v>
      </c>
      <c r="D79" s="207" t="s">
        <v>163</v>
      </c>
      <c r="E79" s="208" t="s">
        <v>328</v>
      </c>
      <c r="F79" s="209" t="s">
        <v>76</v>
      </c>
      <c r="G79" s="208" t="s">
        <v>692</v>
      </c>
      <c r="H79" s="212">
        <v>38</v>
      </c>
      <c r="I79" s="213">
        <v>188</v>
      </c>
      <c r="J79" s="209" t="s">
        <v>324</v>
      </c>
      <c r="K79" s="209" t="s">
        <v>245</v>
      </c>
      <c r="L79" s="207" t="s">
        <v>161</v>
      </c>
      <c r="M79" s="207" t="s">
        <v>297</v>
      </c>
      <c r="N79" s="210"/>
      <c r="O79" s="207" t="s">
        <v>1191</v>
      </c>
      <c r="P79" s="207" t="s">
        <v>300</v>
      </c>
      <c r="Q79" s="210" t="s">
        <v>303</v>
      </c>
      <c r="R79" s="207" t="s">
        <v>1270</v>
      </c>
      <c r="S79" s="207" t="s">
        <v>75</v>
      </c>
      <c r="T79" s="203" t="s">
        <v>328</v>
      </c>
      <c r="U79" s="210"/>
      <c r="V79" s="204" t="s">
        <v>360</v>
      </c>
      <c r="W79" s="217" t="s">
        <v>361</v>
      </c>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row>
    <row r="80" spans="1:55" s="194" customFormat="1" ht="13.15" customHeight="1" x14ac:dyDescent="0.2">
      <c r="A80" s="205" t="s">
        <v>939</v>
      </c>
      <c r="B80" s="206" t="s">
        <v>1036</v>
      </c>
      <c r="C80" s="207" t="s">
        <v>1291</v>
      </c>
      <c r="D80" s="207" t="s">
        <v>1292</v>
      </c>
      <c r="E80" s="208" t="s">
        <v>94</v>
      </c>
      <c r="F80" s="209" t="s">
        <v>1272</v>
      </c>
      <c r="G80" s="208"/>
      <c r="H80" s="212">
        <v>345</v>
      </c>
      <c r="I80" s="213">
        <v>345</v>
      </c>
      <c r="J80" s="209" t="s">
        <v>324</v>
      </c>
      <c r="K80" s="209" t="s">
        <v>245</v>
      </c>
      <c r="L80" s="207" t="s">
        <v>161</v>
      </c>
      <c r="M80" s="207" t="s">
        <v>298</v>
      </c>
      <c r="N80" s="210"/>
      <c r="O80" s="207" t="s">
        <v>1191</v>
      </c>
      <c r="P80" s="207" t="s">
        <v>305</v>
      </c>
      <c r="Q80" s="210" t="s">
        <v>1181</v>
      </c>
      <c r="R80" s="207" t="s">
        <v>1253</v>
      </c>
      <c r="S80" s="207" t="s">
        <v>1277</v>
      </c>
      <c r="T80" s="203" t="s">
        <v>330</v>
      </c>
      <c r="U80" s="210" t="s">
        <v>315</v>
      </c>
      <c r="V80" s="204" t="s">
        <v>514</v>
      </c>
      <c r="W80" s="217" t="s">
        <v>512</v>
      </c>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row>
    <row r="81" spans="1:55" s="194" customFormat="1" ht="13.15" customHeight="1" x14ac:dyDescent="0.2">
      <c r="A81" s="205" t="s">
        <v>939</v>
      </c>
      <c r="B81" s="206" t="s">
        <v>1037</v>
      </c>
      <c r="C81" s="207" t="s">
        <v>1291</v>
      </c>
      <c r="D81" s="207" t="s">
        <v>1292</v>
      </c>
      <c r="E81" s="208" t="s">
        <v>94</v>
      </c>
      <c r="F81" s="209" t="s">
        <v>1272</v>
      </c>
      <c r="G81" s="208"/>
      <c r="H81" s="209">
        <v>78</v>
      </c>
      <c r="I81" s="207">
        <v>368</v>
      </c>
      <c r="J81" s="209" t="s">
        <v>324</v>
      </c>
      <c r="K81" s="209" t="s">
        <v>245</v>
      </c>
      <c r="L81" s="207" t="s">
        <v>161</v>
      </c>
      <c r="M81" s="207" t="s">
        <v>298</v>
      </c>
      <c r="N81" s="210" t="s">
        <v>327</v>
      </c>
      <c r="O81" s="207" t="s">
        <v>1191</v>
      </c>
      <c r="P81" s="207" t="s">
        <v>300</v>
      </c>
      <c r="Q81" s="210" t="s">
        <v>1192</v>
      </c>
      <c r="R81" s="207" t="s">
        <v>1253</v>
      </c>
      <c r="S81" s="207" t="s">
        <v>1277</v>
      </c>
      <c r="T81" s="203" t="s">
        <v>330</v>
      </c>
      <c r="U81" s="210"/>
      <c r="V81" s="204"/>
      <c r="W81" s="175"/>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row>
    <row r="82" spans="1:55" s="194" customFormat="1" ht="12.75" customHeight="1" x14ac:dyDescent="0.2">
      <c r="A82" s="205" t="s">
        <v>939</v>
      </c>
      <c r="B82" s="206" t="s">
        <v>88</v>
      </c>
      <c r="C82" s="207" t="s">
        <v>1291</v>
      </c>
      <c r="D82" s="207" t="s">
        <v>1292</v>
      </c>
      <c r="E82" s="208" t="s">
        <v>94</v>
      </c>
      <c r="F82" s="209" t="s">
        <v>1303</v>
      </c>
      <c r="G82" s="208"/>
      <c r="H82" s="209">
        <v>241</v>
      </c>
      <c r="I82" s="207">
        <v>241</v>
      </c>
      <c r="J82" s="209" t="s">
        <v>325</v>
      </c>
      <c r="K82" s="209" t="s">
        <v>245</v>
      </c>
      <c r="L82" s="207" t="s">
        <v>161</v>
      </c>
      <c r="M82" s="207" t="s">
        <v>298</v>
      </c>
      <c r="N82" s="210" t="s">
        <v>327</v>
      </c>
      <c r="O82" s="203" t="s">
        <v>1191</v>
      </c>
      <c r="P82" s="207" t="s">
        <v>300</v>
      </c>
      <c r="Q82" s="210" t="s">
        <v>1192</v>
      </c>
      <c r="R82" s="207" t="s">
        <v>1253</v>
      </c>
      <c r="S82" s="207" t="s">
        <v>1277</v>
      </c>
      <c r="T82" s="203" t="s">
        <v>330</v>
      </c>
      <c r="U82" s="210"/>
      <c r="V82" s="203" t="s">
        <v>86</v>
      </c>
      <c r="W82" s="175"/>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row>
    <row r="83" spans="1:55" s="194" customFormat="1" ht="13.15" customHeight="1" x14ac:dyDescent="0.2">
      <c r="A83" s="205" t="s">
        <v>939</v>
      </c>
      <c r="B83" s="206" t="s">
        <v>4</v>
      </c>
      <c r="C83" s="207" t="s">
        <v>1270</v>
      </c>
      <c r="D83" s="205" t="s">
        <v>358</v>
      </c>
      <c r="E83" s="208" t="s">
        <v>328</v>
      </c>
      <c r="F83" s="209" t="s">
        <v>103</v>
      </c>
      <c r="G83" s="208" t="s">
        <v>5</v>
      </c>
      <c r="H83" s="209"/>
      <c r="I83" s="207"/>
      <c r="J83" s="209" t="s">
        <v>325</v>
      </c>
      <c r="K83" s="209" t="s">
        <v>247</v>
      </c>
      <c r="L83" s="207" t="s">
        <v>244</v>
      </c>
      <c r="M83" s="207" t="s">
        <v>297</v>
      </c>
      <c r="N83" s="210"/>
      <c r="O83" s="207" t="s">
        <v>1191</v>
      </c>
      <c r="P83" s="207"/>
      <c r="Q83" s="210"/>
      <c r="R83" s="207" t="s">
        <v>1270</v>
      </c>
      <c r="S83" s="207" t="s">
        <v>358</v>
      </c>
      <c r="T83" s="203" t="s">
        <v>328</v>
      </c>
      <c r="U83" s="210"/>
      <c r="V83" s="204"/>
      <c r="W83" s="175"/>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row>
    <row r="84" spans="1:55" s="194" customFormat="1" ht="13.15" customHeight="1" x14ac:dyDescent="0.2">
      <c r="A84" s="208" t="s">
        <v>939</v>
      </c>
      <c r="B84" s="206" t="s">
        <v>103</v>
      </c>
      <c r="C84" s="207" t="s">
        <v>1253</v>
      </c>
      <c r="D84" s="207" t="s">
        <v>104</v>
      </c>
      <c r="E84" s="208" t="s">
        <v>328</v>
      </c>
      <c r="F84" s="209" t="s">
        <v>103</v>
      </c>
      <c r="G84" s="208"/>
      <c r="H84" s="209">
        <v>297</v>
      </c>
      <c r="I84" s="207">
        <v>297</v>
      </c>
      <c r="J84" s="209" t="s">
        <v>324</v>
      </c>
      <c r="K84" s="209" t="s">
        <v>247</v>
      </c>
      <c r="L84" s="206" t="s">
        <v>244</v>
      </c>
      <c r="M84" s="207" t="s">
        <v>297</v>
      </c>
      <c r="N84" s="210"/>
      <c r="O84" s="207" t="s">
        <v>1191</v>
      </c>
      <c r="P84" s="207" t="s">
        <v>1193</v>
      </c>
      <c r="Q84" s="208" t="s">
        <v>1194</v>
      </c>
      <c r="R84" s="206" t="s">
        <v>1253</v>
      </c>
      <c r="S84" s="207" t="s">
        <v>104</v>
      </c>
      <c r="T84" s="203" t="s">
        <v>328</v>
      </c>
      <c r="U84" s="210"/>
      <c r="V84" s="204" t="s">
        <v>367</v>
      </c>
      <c r="W84" s="217" t="s">
        <v>368</v>
      </c>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row>
    <row r="85" spans="1:55" s="194" customFormat="1" ht="13.15" customHeight="1" x14ac:dyDescent="0.2">
      <c r="A85" s="208" t="s">
        <v>939</v>
      </c>
      <c r="B85" s="206" t="s">
        <v>103</v>
      </c>
      <c r="C85" s="207" t="s">
        <v>1253</v>
      </c>
      <c r="D85" s="207" t="s">
        <v>104</v>
      </c>
      <c r="E85" s="208" t="s">
        <v>328</v>
      </c>
      <c r="F85" s="209" t="s">
        <v>103</v>
      </c>
      <c r="G85" s="208"/>
      <c r="H85" s="209">
        <v>163</v>
      </c>
      <c r="I85" s="207">
        <v>163</v>
      </c>
      <c r="J85" s="209" t="s">
        <v>325</v>
      </c>
      <c r="K85" s="209" t="s">
        <v>247</v>
      </c>
      <c r="L85" s="206" t="s">
        <v>244</v>
      </c>
      <c r="M85" s="207" t="s">
        <v>297</v>
      </c>
      <c r="N85" s="210"/>
      <c r="O85" s="207" t="s">
        <v>1191</v>
      </c>
      <c r="P85" s="207" t="s">
        <v>1193</v>
      </c>
      <c r="Q85" s="208" t="s">
        <v>1194</v>
      </c>
      <c r="R85" s="206" t="s">
        <v>1253</v>
      </c>
      <c r="S85" s="207" t="s">
        <v>104</v>
      </c>
      <c r="T85" s="203" t="s">
        <v>328</v>
      </c>
      <c r="U85" s="210"/>
      <c r="V85" s="204"/>
      <c r="W85" s="175"/>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row>
    <row r="86" spans="1:55" s="194" customFormat="1" ht="13.15" customHeight="1" x14ac:dyDescent="0.2">
      <c r="A86" s="205" t="s">
        <v>939</v>
      </c>
      <c r="B86" s="206" t="s">
        <v>10</v>
      </c>
      <c r="C86" s="207" t="s">
        <v>1270</v>
      </c>
      <c r="D86" s="205" t="s">
        <v>358</v>
      </c>
      <c r="E86" s="208" t="s">
        <v>328</v>
      </c>
      <c r="F86" s="209"/>
      <c r="G86" s="208" t="s">
        <v>6</v>
      </c>
      <c r="H86" s="209"/>
      <c r="I86" s="207"/>
      <c r="J86" s="209" t="s">
        <v>325</v>
      </c>
      <c r="K86" s="209" t="s">
        <v>247</v>
      </c>
      <c r="L86" s="207" t="s">
        <v>244</v>
      </c>
      <c r="M86" s="207" t="s">
        <v>297</v>
      </c>
      <c r="N86" s="210"/>
      <c r="O86" s="207" t="s">
        <v>1191</v>
      </c>
      <c r="P86" s="207"/>
      <c r="Q86" s="210"/>
      <c r="R86" s="207" t="s">
        <v>1270</v>
      </c>
      <c r="S86" s="207" t="s">
        <v>358</v>
      </c>
      <c r="T86" s="203" t="s">
        <v>328</v>
      </c>
      <c r="U86" s="210"/>
      <c r="V86" s="204"/>
      <c r="W86" s="175"/>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row>
    <row r="87" spans="1:55" s="194" customFormat="1" ht="13.15" customHeight="1" x14ac:dyDescent="0.2">
      <c r="A87" s="205" t="s">
        <v>939</v>
      </c>
      <c r="B87" s="206" t="s">
        <v>11</v>
      </c>
      <c r="C87" s="207" t="s">
        <v>1270</v>
      </c>
      <c r="D87" s="205" t="s">
        <v>358</v>
      </c>
      <c r="E87" s="208" t="s">
        <v>328</v>
      </c>
      <c r="F87" s="209"/>
      <c r="G87" s="208" t="s">
        <v>7</v>
      </c>
      <c r="H87" s="209"/>
      <c r="I87" s="207"/>
      <c r="J87" s="209" t="s">
        <v>325</v>
      </c>
      <c r="K87" s="209" t="s">
        <v>247</v>
      </c>
      <c r="L87" s="207" t="s">
        <v>244</v>
      </c>
      <c r="M87" s="207" t="s">
        <v>297</v>
      </c>
      <c r="N87" s="210"/>
      <c r="O87" s="207" t="s">
        <v>1191</v>
      </c>
      <c r="P87" s="207"/>
      <c r="Q87" s="210"/>
      <c r="R87" s="207" t="s">
        <v>1270</v>
      </c>
      <c r="S87" s="207" t="s">
        <v>358</v>
      </c>
      <c r="T87" s="203" t="s">
        <v>328</v>
      </c>
      <c r="U87" s="210"/>
      <c r="V87" s="204"/>
      <c r="W87" s="175"/>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row>
    <row r="88" spans="1:55" s="194" customFormat="1" ht="13.15" customHeight="1" x14ac:dyDescent="0.2">
      <c r="A88" s="205" t="s">
        <v>939</v>
      </c>
      <c r="B88" s="206" t="s">
        <v>12</v>
      </c>
      <c r="C88" s="207" t="s">
        <v>1270</v>
      </c>
      <c r="D88" s="205" t="s">
        <v>358</v>
      </c>
      <c r="E88" s="208" t="s">
        <v>328</v>
      </c>
      <c r="F88" s="209" t="s">
        <v>103</v>
      </c>
      <c r="G88" s="208" t="s">
        <v>8</v>
      </c>
      <c r="H88" s="209"/>
      <c r="I88" s="207"/>
      <c r="J88" s="209" t="s">
        <v>325</v>
      </c>
      <c r="K88" s="209" t="s">
        <v>247</v>
      </c>
      <c r="L88" s="207" t="s">
        <v>244</v>
      </c>
      <c r="M88" s="207" t="s">
        <v>297</v>
      </c>
      <c r="N88" s="210"/>
      <c r="O88" s="207" t="s">
        <v>1191</v>
      </c>
      <c r="P88" s="207"/>
      <c r="Q88" s="210"/>
      <c r="R88" s="207" t="s">
        <v>1270</v>
      </c>
      <c r="S88" s="207" t="s">
        <v>358</v>
      </c>
      <c r="T88" s="203" t="s">
        <v>328</v>
      </c>
      <c r="U88" s="210"/>
      <c r="V88" s="204"/>
      <c r="W88" s="175"/>
      <c r="X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c r="AX88" s="204"/>
      <c r="AY88" s="204"/>
      <c r="AZ88" s="204"/>
      <c r="BA88" s="204"/>
      <c r="BB88" s="204"/>
      <c r="BC88" s="204"/>
    </row>
    <row r="89" spans="1:55" s="194" customFormat="1" ht="13.15" customHeight="1" x14ac:dyDescent="0.2">
      <c r="A89" s="205" t="s">
        <v>939</v>
      </c>
      <c r="B89" s="206" t="s">
        <v>13</v>
      </c>
      <c r="C89" s="207" t="s">
        <v>1270</v>
      </c>
      <c r="D89" s="205" t="s">
        <v>358</v>
      </c>
      <c r="E89" s="208" t="s">
        <v>328</v>
      </c>
      <c r="F89" s="209" t="s">
        <v>103</v>
      </c>
      <c r="G89" s="208" t="s">
        <v>9</v>
      </c>
      <c r="H89" s="209"/>
      <c r="I89" s="207"/>
      <c r="J89" s="209" t="s">
        <v>325</v>
      </c>
      <c r="K89" s="209" t="s">
        <v>247</v>
      </c>
      <c r="L89" s="207" t="s">
        <v>244</v>
      </c>
      <c r="M89" s="207" t="s">
        <v>297</v>
      </c>
      <c r="N89" s="210"/>
      <c r="O89" s="207" t="s">
        <v>1191</v>
      </c>
      <c r="P89" s="207"/>
      <c r="Q89" s="210"/>
      <c r="R89" s="207" t="s">
        <v>1270</v>
      </c>
      <c r="S89" s="207" t="s">
        <v>358</v>
      </c>
      <c r="T89" s="203" t="s">
        <v>328</v>
      </c>
      <c r="U89" s="210"/>
      <c r="V89" s="204"/>
      <c r="W89" s="175"/>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c r="AX89" s="204"/>
      <c r="AY89" s="204"/>
      <c r="AZ89" s="204"/>
      <c r="BA89" s="204"/>
      <c r="BB89" s="204"/>
      <c r="BC89" s="204"/>
    </row>
    <row r="90" spans="1:55" s="194" customFormat="1" ht="13.15" customHeight="1" x14ac:dyDescent="0.2">
      <c r="A90" s="205" t="s">
        <v>939</v>
      </c>
      <c r="B90" s="206" t="s">
        <v>401</v>
      </c>
      <c r="C90" s="207" t="s">
        <v>1253</v>
      </c>
      <c r="D90" s="207" t="s">
        <v>46</v>
      </c>
      <c r="E90" s="208" t="s">
        <v>1264</v>
      </c>
      <c r="F90" s="209" t="s">
        <v>1303</v>
      </c>
      <c r="G90" s="208"/>
      <c r="H90" s="209">
        <v>236</v>
      </c>
      <c r="I90" s="207">
        <v>236</v>
      </c>
      <c r="J90" s="209" t="s">
        <v>325</v>
      </c>
      <c r="K90" s="209" t="s">
        <v>246</v>
      </c>
      <c r="L90" s="207" t="s">
        <v>161</v>
      </c>
      <c r="M90" s="207" t="s">
        <v>297</v>
      </c>
      <c r="N90" s="210"/>
      <c r="O90" s="203" t="s">
        <v>1191</v>
      </c>
      <c r="P90" s="207" t="s">
        <v>305</v>
      </c>
      <c r="Q90" s="210" t="s">
        <v>1181</v>
      </c>
      <c r="R90" s="207" t="s">
        <v>1253</v>
      </c>
      <c r="S90" s="207" t="s">
        <v>46</v>
      </c>
      <c r="T90" s="203" t="s">
        <v>1264</v>
      </c>
      <c r="U90" s="210"/>
      <c r="V90" s="204" t="s">
        <v>369</v>
      </c>
      <c r="W90" s="17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c r="BA90" s="204"/>
      <c r="BB90" s="204"/>
      <c r="BC90" s="204"/>
    </row>
    <row r="91" spans="1:55" s="194" customFormat="1" ht="13.15" customHeight="1" x14ac:dyDescent="0.2">
      <c r="A91" s="205" t="s">
        <v>939</v>
      </c>
      <c r="B91" s="206" t="s">
        <v>769</v>
      </c>
      <c r="C91" s="207" t="s">
        <v>1253</v>
      </c>
      <c r="D91" s="207" t="s">
        <v>1093</v>
      </c>
      <c r="E91" s="208" t="s">
        <v>329</v>
      </c>
      <c r="F91" s="209" t="s">
        <v>1001</v>
      </c>
      <c r="G91" s="208"/>
      <c r="H91" s="209">
        <v>19</v>
      </c>
      <c r="I91" s="207">
        <v>19</v>
      </c>
      <c r="J91" s="209" t="s">
        <v>325</v>
      </c>
      <c r="K91" s="209" t="s">
        <v>247</v>
      </c>
      <c r="L91" s="207" t="s">
        <v>244</v>
      </c>
      <c r="M91" s="207" t="s">
        <v>297</v>
      </c>
      <c r="N91" s="210"/>
      <c r="O91" s="203" t="s">
        <v>1191</v>
      </c>
      <c r="P91" s="207" t="s">
        <v>305</v>
      </c>
      <c r="Q91" s="210" t="s">
        <v>1181</v>
      </c>
      <c r="R91" s="207" t="s">
        <v>1253</v>
      </c>
      <c r="S91" s="207" t="s">
        <v>1093</v>
      </c>
      <c r="T91" s="207" t="s">
        <v>329</v>
      </c>
      <c r="U91" s="210"/>
      <c r="V91" s="204"/>
      <c r="W91" s="174"/>
      <c r="X91" s="204"/>
      <c r="Y91" s="204"/>
      <c r="Z91" s="204"/>
      <c r="AA91" s="204"/>
      <c r="AB91" s="204"/>
      <c r="AC91" s="204"/>
      <c r="AD91" s="204"/>
      <c r="AE91" s="204"/>
      <c r="AF91" s="204"/>
      <c r="AG91" s="204"/>
      <c r="AH91" s="204"/>
      <c r="AI91" s="204"/>
      <c r="AJ91" s="204"/>
      <c r="AK91" s="204"/>
      <c r="AL91" s="204"/>
      <c r="AM91" s="204"/>
      <c r="AN91" s="204"/>
      <c r="AO91" s="204"/>
      <c r="AP91" s="204"/>
      <c r="AQ91" s="204"/>
      <c r="AR91" s="204"/>
      <c r="AS91" s="204"/>
      <c r="AT91" s="204"/>
      <c r="AU91" s="204"/>
      <c r="AV91" s="204"/>
      <c r="AW91" s="204"/>
      <c r="AX91" s="204"/>
      <c r="AY91" s="204"/>
      <c r="AZ91" s="204"/>
      <c r="BA91" s="204"/>
      <c r="BB91" s="204"/>
      <c r="BC91" s="204"/>
    </row>
    <row r="92" spans="1:55" s="194" customFormat="1" ht="12.75" customHeight="1" x14ac:dyDescent="0.2">
      <c r="A92" s="205" t="s">
        <v>939</v>
      </c>
      <c r="B92" s="206" t="s">
        <v>14</v>
      </c>
      <c r="C92" s="207" t="s">
        <v>1270</v>
      </c>
      <c r="D92" s="205" t="s">
        <v>358</v>
      </c>
      <c r="E92" s="208" t="s">
        <v>328</v>
      </c>
      <c r="F92" s="209"/>
      <c r="G92" s="208" t="s">
        <v>16</v>
      </c>
      <c r="H92" s="209"/>
      <c r="I92" s="207"/>
      <c r="J92" s="209" t="s">
        <v>325</v>
      </c>
      <c r="K92" s="209" t="s">
        <v>247</v>
      </c>
      <c r="L92" s="207" t="s">
        <v>244</v>
      </c>
      <c r="M92" s="207" t="s">
        <v>297</v>
      </c>
      <c r="N92" s="210"/>
      <c r="O92" s="207" t="s">
        <v>1191</v>
      </c>
      <c r="P92" s="207"/>
      <c r="Q92" s="210"/>
      <c r="R92" s="207" t="s">
        <v>1270</v>
      </c>
      <c r="S92" s="207" t="s">
        <v>358</v>
      </c>
      <c r="T92" s="203" t="s">
        <v>328</v>
      </c>
      <c r="U92" s="210"/>
      <c r="V92" s="204"/>
      <c r="W92" s="175"/>
      <c r="X92" s="204"/>
      <c r="Y92" s="204"/>
      <c r="Z92" s="204"/>
      <c r="AA92" s="204"/>
      <c r="AB92" s="204"/>
      <c r="AC92" s="204"/>
      <c r="AD92" s="204"/>
      <c r="AE92" s="204"/>
      <c r="AF92" s="204"/>
      <c r="AG92" s="204"/>
      <c r="AH92" s="204"/>
      <c r="AI92" s="204"/>
      <c r="AJ92" s="204"/>
      <c r="AK92" s="204"/>
      <c r="AL92" s="204"/>
      <c r="AM92" s="204"/>
      <c r="AN92" s="204"/>
      <c r="AO92" s="204"/>
      <c r="AP92" s="204"/>
      <c r="AQ92" s="204"/>
      <c r="AR92" s="204"/>
      <c r="AS92" s="204"/>
      <c r="AT92" s="204"/>
      <c r="AU92" s="204"/>
      <c r="AV92" s="204"/>
      <c r="AW92" s="204"/>
      <c r="AX92" s="204"/>
      <c r="AY92" s="204"/>
      <c r="AZ92" s="204"/>
      <c r="BA92" s="204"/>
      <c r="BB92" s="204"/>
      <c r="BC92" s="204"/>
    </row>
    <row r="93" spans="1:55" s="194" customFormat="1" ht="13.15" customHeight="1" x14ac:dyDescent="0.2">
      <c r="A93" s="205" t="s">
        <v>939</v>
      </c>
      <c r="B93" s="206" t="s">
        <v>15</v>
      </c>
      <c r="C93" s="207" t="s">
        <v>1270</v>
      </c>
      <c r="D93" s="205" t="s">
        <v>358</v>
      </c>
      <c r="E93" s="208" t="s">
        <v>328</v>
      </c>
      <c r="F93" s="209"/>
      <c r="G93" s="208" t="s">
        <v>17</v>
      </c>
      <c r="H93" s="209"/>
      <c r="I93" s="207"/>
      <c r="J93" s="209" t="s">
        <v>325</v>
      </c>
      <c r="K93" s="209" t="s">
        <v>247</v>
      </c>
      <c r="L93" s="207" t="s">
        <v>244</v>
      </c>
      <c r="M93" s="207" t="s">
        <v>297</v>
      </c>
      <c r="N93" s="210"/>
      <c r="O93" s="207" t="s">
        <v>1191</v>
      </c>
      <c r="P93" s="207"/>
      <c r="Q93" s="210"/>
      <c r="R93" s="207" t="s">
        <v>1270</v>
      </c>
      <c r="S93" s="207" t="s">
        <v>358</v>
      </c>
      <c r="T93" s="203" t="s">
        <v>328</v>
      </c>
      <c r="U93" s="210"/>
      <c r="V93" s="204"/>
      <c r="W93" s="175"/>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4"/>
      <c r="AY93" s="204"/>
      <c r="AZ93" s="204"/>
      <c r="BA93" s="204"/>
      <c r="BB93" s="204"/>
      <c r="BC93" s="204"/>
    </row>
    <row r="94" spans="1:55" s="194" customFormat="1" ht="13.15" customHeight="1" x14ac:dyDescent="0.2">
      <c r="A94" s="205" t="s">
        <v>939</v>
      </c>
      <c r="B94" s="206" t="s">
        <v>402</v>
      </c>
      <c r="C94" s="207" t="s">
        <v>1270</v>
      </c>
      <c r="D94" s="207" t="s">
        <v>358</v>
      </c>
      <c r="E94" s="208" t="s">
        <v>328</v>
      </c>
      <c r="F94" s="209" t="s">
        <v>1000</v>
      </c>
      <c r="G94" s="208"/>
      <c r="H94" s="209">
        <v>56</v>
      </c>
      <c r="I94" s="207">
        <v>56</v>
      </c>
      <c r="J94" s="209" t="s">
        <v>325</v>
      </c>
      <c r="K94" s="209" t="s">
        <v>246</v>
      </c>
      <c r="L94" s="207" t="s">
        <v>244</v>
      </c>
      <c r="M94" s="207" t="s">
        <v>297</v>
      </c>
      <c r="N94" s="210"/>
      <c r="O94" s="203" t="s">
        <v>1191</v>
      </c>
      <c r="P94" s="207" t="s">
        <v>305</v>
      </c>
      <c r="Q94" s="210" t="s">
        <v>1181</v>
      </c>
      <c r="R94" s="207" t="s">
        <v>1270</v>
      </c>
      <c r="S94" s="207" t="s">
        <v>358</v>
      </c>
      <c r="T94" s="207" t="s">
        <v>328</v>
      </c>
      <c r="U94" s="210"/>
      <c r="V94" s="204"/>
      <c r="W94" s="174"/>
      <c r="X94" s="204"/>
      <c r="Y94" s="204"/>
      <c r="Z94" s="204"/>
      <c r="AA94" s="204"/>
      <c r="AB94" s="204"/>
      <c r="AC94" s="204"/>
      <c r="AD94" s="204"/>
      <c r="AE94" s="204"/>
      <c r="AF94" s="204"/>
      <c r="AG94" s="204"/>
      <c r="AH94" s="204"/>
      <c r="AI94" s="204"/>
      <c r="AJ94" s="204"/>
      <c r="AK94" s="204"/>
      <c r="AL94" s="204"/>
      <c r="AM94" s="204"/>
      <c r="AN94" s="204"/>
      <c r="AO94" s="204"/>
      <c r="AP94" s="204"/>
      <c r="AQ94" s="204"/>
      <c r="AR94" s="204"/>
      <c r="AS94" s="204"/>
      <c r="AT94" s="204"/>
      <c r="AU94" s="204"/>
      <c r="AV94" s="204"/>
      <c r="AW94" s="204"/>
      <c r="AX94" s="204"/>
      <c r="AY94" s="204"/>
      <c r="AZ94" s="204"/>
      <c r="BA94" s="204"/>
      <c r="BB94" s="204"/>
      <c r="BC94" s="204"/>
    </row>
    <row r="95" spans="1:55" s="194" customFormat="1" ht="13.15" customHeight="1" x14ac:dyDescent="0.2">
      <c r="A95" s="205" t="s">
        <v>939</v>
      </c>
      <c r="B95" s="206" t="s">
        <v>403</v>
      </c>
      <c r="C95" s="207" t="s">
        <v>1253</v>
      </c>
      <c r="D95" s="207" t="s">
        <v>46</v>
      </c>
      <c r="E95" s="208" t="s">
        <v>1264</v>
      </c>
      <c r="F95" s="209" t="s">
        <v>1303</v>
      </c>
      <c r="G95" s="208"/>
      <c r="H95" s="209">
        <v>271</v>
      </c>
      <c r="I95" s="207">
        <v>271</v>
      </c>
      <c r="J95" s="209" t="s">
        <v>325</v>
      </c>
      <c r="K95" s="209" t="s">
        <v>246</v>
      </c>
      <c r="L95" s="207" t="s">
        <v>161</v>
      </c>
      <c r="M95" s="207" t="s">
        <v>297</v>
      </c>
      <c r="N95" s="210"/>
      <c r="O95" s="203" t="s">
        <v>1191</v>
      </c>
      <c r="P95" s="207" t="s">
        <v>305</v>
      </c>
      <c r="Q95" s="210" t="s">
        <v>1181</v>
      </c>
      <c r="R95" s="207" t="s">
        <v>1253</v>
      </c>
      <c r="S95" s="207" t="s">
        <v>46</v>
      </c>
      <c r="T95" s="203" t="s">
        <v>1264</v>
      </c>
      <c r="U95" s="210"/>
      <c r="V95" s="204"/>
      <c r="W95" s="17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204"/>
      <c r="BA95" s="204"/>
      <c r="BB95" s="204"/>
      <c r="BC95" s="204"/>
    </row>
    <row r="96" spans="1:55" s="194" customFormat="1" x14ac:dyDescent="0.2">
      <c r="A96" s="205" t="s">
        <v>939</v>
      </c>
      <c r="B96" s="206" t="s">
        <v>105</v>
      </c>
      <c r="C96" s="207" t="s">
        <v>1270</v>
      </c>
      <c r="D96" s="207" t="s">
        <v>166</v>
      </c>
      <c r="E96" s="208" t="s">
        <v>328</v>
      </c>
      <c r="F96" s="209" t="s">
        <v>1272</v>
      </c>
      <c r="G96" s="208" t="s">
        <v>277</v>
      </c>
      <c r="H96" s="209"/>
      <c r="I96" s="207"/>
      <c r="J96" s="209" t="s">
        <v>325</v>
      </c>
      <c r="K96" s="209" t="s">
        <v>246</v>
      </c>
      <c r="L96" s="207" t="s">
        <v>161</v>
      </c>
      <c r="M96" s="207" t="s">
        <v>297</v>
      </c>
      <c r="N96" s="210"/>
      <c r="O96" s="203" t="s">
        <v>1191</v>
      </c>
      <c r="P96" s="203"/>
      <c r="Q96" s="210"/>
      <c r="R96" s="207" t="s">
        <v>1270</v>
      </c>
      <c r="S96" s="207" t="s">
        <v>166</v>
      </c>
      <c r="T96" s="203" t="s">
        <v>328</v>
      </c>
      <c r="U96" s="210"/>
      <c r="V96" s="204"/>
      <c r="W96" s="175"/>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row>
    <row r="97" spans="1:55" s="194" customFormat="1" ht="13.15" customHeight="1" x14ac:dyDescent="0.2">
      <c r="A97" s="205" t="s">
        <v>939</v>
      </c>
      <c r="B97" s="206" t="s">
        <v>106</v>
      </c>
      <c r="C97" s="207" t="s">
        <v>1270</v>
      </c>
      <c r="D97" s="207" t="s">
        <v>166</v>
      </c>
      <c r="E97" s="208" t="s">
        <v>328</v>
      </c>
      <c r="F97" s="209" t="s">
        <v>1272</v>
      </c>
      <c r="G97" s="208" t="s">
        <v>278</v>
      </c>
      <c r="H97" s="209"/>
      <c r="I97" s="207"/>
      <c r="J97" s="209" t="s">
        <v>325</v>
      </c>
      <c r="K97" s="209" t="s">
        <v>246</v>
      </c>
      <c r="L97" s="207" t="s">
        <v>161</v>
      </c>
      <c r="M97" s="207" t="s">
        <v>297</v>
      </c>
      <c r="N97" s="210"/>
      <c r="O97" s="203" t="s">
        <v>1191</v>
      </c>
      <c r="P97" s="203"/>
      <c r="Q97" s="210"/>
      <c r="R97" s="207" t="s">
        <v>1270</v>
      </c>
      <c r="S97" s="207" t="s">
        <v>166</v>
      </c>
      <c r="T97" s="203" t="s">
        <v>328</v>
      </c>
      <c r="U97" s="210"/>
      <c r="V97" s="204"/>
      <c r="W97" s="175"/>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c r="AX97" s="204"/>
      <c r="AY97" s="204"/>
      <c r="AZ97" s="204"/>
      <c r="BA97" s="204"/>
      <c r="BB97" s="204"/>
      <c r="BC97" s="204"/>
    </row>
    <row r="98" spans="1:55" s="194" customFormat="1" x14ac:dyDescent="0.2">
      <c r="A98" s="205" t="s">
        <v>939</v>
      </c>
      <c r="B98" s="206" t="s">
        <v>108</v>
      </c>
      <c r="C98" s="207" t="s">
        <v>1253</v>
      </c>
      <c r="D98" s="205" t="s">
        <v>1277</v>
      </c>
      <c r="E98" s="208" t="s">
        <v>330</v>
      </c>
      <c r="F98" s="209" t="s">
        <v>641</v>
      </c>
      <c r="G98" s="208"/>
      <c r="H98" s="209">
        <v>110</v>
      </c>
      <c r="I98" s="207">
        <v>110</v>
      </c>
      <c r="J98" s="209" t="s">
        <v>325</v>
      </c>
      <c r="K98" s="209" t="s">
        <v>246</v>
      </c>
      <c r="L98" s="207" t="s">
        <v>161</v>
      </c>
      <c r="M98" s="207" t="s">
        <v>297</v>
      </c>
      <c r="N98" s="210"/>
      <c r="O98" s="203" t="s">
        <v>1191</v>
      </c>
      <c r="P98" s="207" t="s">
        <v>305</v>
      </c>
      <c r="Q98" s="210" t="s">
        <v>1181</v>
      </c>
      <c r="R98" s="207" t="s">
        <v>1253</v>
      </c>
      <c r="S98" s="207" t="s">
        <v>1277</v>
      </c>
      <c r="T98" s="203" t="s">
        <v>330</v>
      </c>
      <c r="U98" s="210"/>
      <c r="V98" s="204"/>
      <c r="W98" s="17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row>
    <row r="99" spans="1:55" s="194" customFormat="1" x14ac:dyDescent="0.2">
      <c r="A99" s="205" t="s">
        <v>939</v>
      </c>
      <c r="B99" s="206" t="s">
        <v>107</v>
      </c>
      <c r="C99" s="207" t="s">
        <v>1257</v>
      </c>
      <c r="D99" s="207" t="s">
        <v>42</v>
      </c>
      <c r="E99" s="208" t="s">
        <v>329</v>
      </c>
      <c r="F99" s="209" t="s">
        <v>43</v>
      </c>
      <c r="G99" s="208"/>
      <c r="H99" s="209">
        <v>10</v>
      </c>
      <c r="I99" s="207">
        <v>10</v>
      </c>
      <c r="J99" s="209" t="s">
        <v>325</v>
      </c>
      <c r="K99" s="209" t="s">
        <v>246</v>
      </c>
      <c r="L99" s="207" t="s">
        <v>161</v>
      </c>
      <c r="M99" s="207" t="s">
        <v>297</v>
      </c>
      <c r="N99" s="210"/>
      <c r="O99" s="203" t="s">
        <v>1191</v>
      </c>
      <c r="P99" s="203"/>
      <c r="Q99" s="210"/>
      <c r="R99" s="207" t="s">
        <v>1257</v>
      </c>
      <c r="S99" s="207" t="s">
        <v>42</v>
      </c>
      <c r="T99" s="203" t="s">
        <v>329</v>
      </c>
      <c r="U99" s="210"/>
      <c r="V99" s="203"/>
      <c r="W99" s="175"/>
      <c r="X99" s="203"/>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204"/>
      <c r="BB99" s="204"/>
      <c r="BC99" s="204"/>
    </row>
    <row r="100" spans="1:55" s="194" customFormat="1" x14ac:dyDescent="0.2">
      <c r="A100" s="205" t="s">
        <v>939</v>
      </c>
      <c r="B100" s="206" t="s">
        <v>108</v>
      </c>
      <c r="C100" s="207" t="s">
        <v>1253</v>
      </c>
      <c r="D100" s="205" t="s">
        <v>1277</v>
      </c>
      <c r="E100" s="208" t="s">
        <v>330</v>
      </c>
      <c r="F100" s="209" t="s">
        <v>641</v>
      </c>
      <c r="G100" s="208"/>
      <c r="H100" s="209">
        <v>196</v>
      </c>
      <c r="I100" s="207">
        <v>196</v>
      </c>
      <c r="J100" s="209" t="s">
        <v>325</v>
      </c>
      <c r="K100" s="209" t="s">
        <v>246</v>
      </c>
      <c r="L100" s="207" t="s">
        <v>161</v>
      </c>
      <c r="M100" s="207" t="s">
        <v>297</v>
      </c>
      <c r="N100" s="210"/>
      <c r="O100" s="203" t="s">
        <v>1191</v>
      </c>
      <c r="P100" s="207" t="s">
        <v>305</v>
      </c>
      <c r="Q100" s="210" t="s">
        <v>1181</v>
      </c>
      <c r="R100" s="207" t="s">
        <v>1253</v>
      </c>
      <c r="S100" s="207" t="s">
        <v>1277</v>
      </c>
      <c r="T100" s="203" t="s">
        <v>330</v>
      </c>
      <c r="U100" s="210"/>
      <c r="V100" s="204"/>
      <c r="W100" s="175"/>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c r="AX100" s="204"/>
      <c r="AY100" s="204"/>
      <c r="AZ100" s="204"/>
      <c r="BA100" s="204"/>
      <c r="BB100" s="204"/>
      <c r="BC100" s="204"/>
    </row>
    <row r="101" spans="1:55" s="194" customFormat="1" x14ac:dyDescent="0.2">
      <c r="A101" s="205" t="s">
        <v>939</v>
      </c>
      <c r="B101" s="206" t="s">
        <v>419</v>
      </c>
      <c r="C101" s="207" t="s">
        <v>1291</v>
      </c>
      <c r="D101" s="207" t="s">
        <v>109</v>
      </c>
      <c r="E101" s="208" t="s">
        <v>94</v>
      </c>
      <c r="F101" s="209" t="s">
        <v>640</v>
      </c>
      <c r="G101" s="208"/>
      <c r="H101" s="209">
        <v>60</v>
      </c>
      <c r="I101" s="207">
        <v>60</v>
      </c>
      <c r="J101" s="209" t="s">
        <v>325</v>
      </c>
      <c r="K101" s="209" t="s">
        <v>245</v>
      </c>
      <c r="L101" s="207" t="s">
        <v>161</v>
      </c>
      <c r="M101" s="207" t="s">
        <v>297</v>
      </c>
      <c r="N101" s="210"/>
      <c r="O101" s="203" t="s">
        <v>1191</v>
      </c>
      <c r="P101" s="203" t="s">
        <v>305</v>
      </c>
      <c r="Q101" s="210" t="s">
        <v>1181</v>
      </c>
      <c r="R101" s="207" t="s">
        <v>717</v>
      </c>
      <c r="S101" s="207" t="s">
        <v>717</v>
      </c>
      <c r="T101" s="203" t="s">
        <v>94</v>
      </c>
      <c r="U101" s="210"/>
      <c r="V101" s="204"/>
      <c r="W101" s="217" t="s">
        <v>370</v>
      </c>
      <c r="X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c r="AX101" s="204"/>
      <c r="AY101" s="204"/>
      <c r="AZ101" s="204"/>
      <c r="BA101" s="204"/>
      <c r="BB101" s="204"/>
      <c r="BC101" s="204"/>
    </row>
    <row r="102" spans="1:55" s="194" customFormat="1" x14ac:dyDescent="0.2">
      <c r="A102" s="205" t="s">
        <v>939</v>
      </c>
      <c r="B102" s="206" t="s">
        <v>110</v>
      </c>
      <c r="C102" s="207" t="s">
        <v>1253</v>
      </c>
      <c r="D102" s="207" t="s">
        <v>111</v>
      </c>
      <c r="E102" s="208" t="s">
        <v>1255</v>
      </c>
      <c r="F102" s="209"/>
      <c r="G102" s="208"/>
      <c r="H102" s="209">
        <v>73</v>
      </c>
      <c r="I102" s="207">
        <v>73</v>
      </c>
      <c r="J102" s="209" t="s">
        <v>325</v>
      </c>
      <c r="K102" s="209" t="s">
        <v>245</v>
      </c>
      <c r="L102" s="207" t="s">
        <v>161</v>
      </c>
      <c r="M102" s="207" t="s">
        <v>297</v>
      </c>
      <c r="N102" s="210"/>
      <c r="O102" s="203" t="s">
        <v>1191</v>
      </c>
      <c r="P102" s="207" t="s">
        <v>1195</v>
      </c>
      <c r="Q102" s="210" t="s">
        <v>1182</v>
      </c>
      <c r="R102" s="207" t="s">
        <v>717</v>
      </c>
      <c r="S102" s="207" t="s">
        <v>717</v>
      </c>
      <c r="T102" s="203" t="s">
        <v>1255</v>
      </c>
      <c r="U102" s="210"/>
      <c r="V102" s="204"/>
      <c r="W102" s="175"/>
      <c r="X102" s="204"/>
      <c r="Y102" s="204"/>
      <c r="Z102" s="204"/>
      <c r="AA102" s="204"/>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c r="AV102" s="204"/>
      <c r="AW102" s="204"/>
      <c r="AX102" s="204"/>
      <c r="AY102" s="204"/>
      <c r="AZ102" s="204"/>
      <c r="BA102" s="204"/>
      <c r="BB102" s="204"/>
      <c r="BC102" s="204"/>
    </row>
    <row r="103" spans="1:55" s="194" customFormat="1" x14ac:dyDescent="0.2">
      <c r="A103" s="205" t="s">
        <v>939</v>
      </c>
      <c r="B103" s="206" t="s">
        <v>112</v>
      </c>
      <c r="C103" s="207" t="s">
        <v>1253</v>
      </c>
      <c r="D103" s="205" t="s">
        <v>1277</v>
      </c>
      <c r="E103" s="208" t="s">
        <v>330</v>
      </c>
      <c r="F103" s="209" t="s">
        <v>1278</v>
      </c>
      <c r="G103" s="208"/>
      <c r="H103" s="209">
        <v>17</v>
      </c>
      <c r="I103" s="207">
        <v>17</v>
      </c>
      <c r="J103" s="209" t="s">
        <v>325</v>
      </c>
      <c r="K103" s="209" t="s">
        <v>246</v>
      </c>
      <c r="L103" s="207" t="s">
        <v>161</v>
      </c>
      <c r="M103" s="207" t="s">
        <v>297</v>
      </c>
      <c r="N103" s="210"/>
      <c r="O103" s="203" t="s">
        <v>1191</v>
      </c>
      <c r="P103" s="207" t="s">
        <v>305</v>
      </c>
      <c r="Q103" s="210" t="s">
        <v>1181</v>
      </c>
      <c r="R103" s="207" t="s">
        <v>1253</v>
      </c>
      <c r="S103" s="207" t="s">
        <v>1277</v>
      </c>
      <c r="T103" s="203" t="s">
        <v>330</v>
      </c>
      <c r="U103" s="210"/>
      <c r="V103" s="204"/>
      <c r="W103" s="175"/>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4"/>
      <c r="AY103" s="204"/>
      <c r="AZ103" s="204"/>
      <c r="BA103" s="204"/>
      <c r="BB103" s="204"/>
      <c r="BC103" s="204"/>
    </row>
    <row r="104" spans="1:55" s="194" customFormat="1" x14ac:dyDescent="0.2">
      <c r="A104" s="205" t="s">
        <v>939</v>
      </c>
      <c r="B104" s="206" t="s">
        <v>113</v>
      </c>
      <c r="C104" s="207" t="s">
        <v>1257</v>
      </c>
      <c r="D104" s="207" t="s">
        <v>114</v>
      </c>
      <c r="E104" s="208" t="s">
        <v>1264</v>
      </c>
      <c r="F104" s="209" t="s">
        <v>115</v>
      </c>
      <c r="G104" s="208"/>
      <c r="H104" s="209">
        <v>79</v>
      </c>
      <c r="I104" s="207">
        <v>79</v>
      </c>
      <c r="J104" s="209" t="s">
        <v>325</v>
      </c>
      <c r="K104" s="209" t="s">
        <v>245</v>
      </c>
      <c r="L104" s="207" t="s">
        <v>244</v>
      </c>
      <c r="M104" s="207" t="s">
        <v>297</v>
      </c>
      <c r="N104" s="210"/>
      <c r="O104" s="203" t="s">
        <v>1191</v>
      </c>
      <c r="P104" s="207" t="s">
        <v>304</v>
      </c>
      <c r="Q104" s="210" t="s">
        <v>1182</v>
      </c>
      <c r="R104" s="207" t="s">
        <v>1257</v>
      </c>
      <c r="S104" s="207" t="s">
        <v>114</v>
      </c>
      <c r="T104" s="203" t="s">
        <v>1264</v>
      </c>
      <c r="U104" s="210"/>
      <c r="V104" s="203"/>
      <c r="W104" s="175"/>
      <c r="X104" s="203"/>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c r="AV104" s="204"/>
      <c r="AW104" s="204"/>
      <c r="AX104" s="204"/>
      <c r="AY104" s="204"/>
      <c r="AZ104" s="204"/>
      <c r="BA104" s="204"/>
      <c r="BB104" s="204"/>
      <c r="BC104" s="204"/>
    </row>
    <row r="105" spans="1:55" s="194" customFormat="1" x14ac:dyDescent="0.2">
      <c r="A105" s="205" t="s">
        <v>939</v>
      </c>
      <c r="B105" s="206" t="s">
        <v>84</v>
      </c>
      <c r="C105" s="207" t="s">
        <v>1291</v>
      </c>
      <c r="D105" s="207" t="s">
        <v>1292</v>
      </c>
      <c r="E105" s="208" t="s">
        <v>94</v>
      </c>
      <c r="F105" s="209" t="s">
        <v>1303</v>
      </c>
      <c r="G105" s="208"/>
      <c r="H105" s="209">
        <v>97</v>
      </c>
      <c r="I105" s="207">
        <v>97</v>
      </c>
      <c r="J105" s="209" t="s">
        <v>325</v>
      </c>
      <c r="K105" s="209" t="s">
        <v>245</v>
      </c>
      <c r="L105" s="207" t="s">
        <v>161</v>
      </c>
      <c r="M105" s="207" t="s">
        <v>298</v>
      </c>
      <c r="N105" s="210"/>
      <c r="O105" s="203" t="s">
        <v>1191</v>
      </c>
      <c r="P105" s="207" t="s">
        <v>305</v>
      </c>
      <c r="Q105" s="210" t="s">
        <v>1181</v>
      </c>
      <c r="R105" s="207" t="s">
        <v>1253</v>
      </c>
      <c r="S105" s="207" t="s">
        <v>1277</v>
      </c>
      <c r="T105" s="203" t="s">
        <v>330</v>
      </c>
      <c r="U105" s="210"/>
      <c r="V105" s="203" t="s">
        <v>86</v>
      </c>
      <c r="W105" s="175"/>
      <c r="X105" s="203"/>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c r="AV105" s="204"/>
      <c r="AW105" s="204"/>
      <c r="AX105" s="204"/>
      <c r="AY105" s="204"/>
      <c r="AZ105" s="204"/>
      <c r="BA105" s="204"/>
      <c r="BB105" s="204"/>
      <c r="BC105" s="204"/>
    </row>
    <row r="106" spans="1:55" s="194" customFormat="1" x14ac:dyDescent="0.2">
      <c r="A106" s="205" t="s">
        <v>939</v>
      </c>
      <c r="B106" s="206" t="s">
        <v>85</v>
      </c>
      <c r="C106" s="207" t="s">
        <v>1291</v>
      </c>
      <c r="D106" s="207" t="s">
        <v>1292</v>
      </c>
      <c r="E106" s="208" t="s">
        <v>94</v>
      </c>
      <c r="F106" s="209" t="s">
        <v>1303</v>
      </c>
      <c r="G106" s="208"/>
      <c r="H106" s="209">
        <v>745</v>
      </c>
      <c r="I106" s="207">
        <v>745</v>
      </c>
      <c r="J106" s="209" t="s">
        <v>324</v>
      </c>
      <c r="K106" s="209" t="s">
        <v>245</v>
      </c>
      <c r="L106" s="207" t="s">
        <v>161</v>
      </c>
      <c r="M106" s="207" t="s">
        <v>298</v>
      </c>
      <c r="N106" s="210"/>
      <c r="O106" s="203" t="s">
        <v>1196</v>
      </c>
      <c r="P106" s="207" t="s">
        <v>305</v>
      </c>
      <c r="Q106" s="210" t="s">
        <v>1181</v>
      </c>
      <c r="R106" s="207" t="s">
        <v>1253</v>
      </c>
      <c r="S106" s="207" t="s">
        <v>1277</v>
      </c>
      <c r="T106" s="203" t="s">
        <v>330</v>
      </c>
      <c r="U106" s="210"/>
      <c r="V106" s="203" t="s">
        <v>87</v>
      </c>
      <c r="W106" s="217" t="s">
        <v>371</v>
      </c>
      <c r="X106" s="203"/>
      <c r="Y106" s="204"/>
      <c r="Z106" s="204"/>
      <c r="AA106" s="204"/>
      <c r="AB106" s="204"/>
      <c r="AC106" s="204"/>
      <c r="AD106" s="204"/>
      <c r="AE106" s="204"/>
      <c r="AF106" s="204"/>
      <c r="AG106" s="204"/>
      <c r="AH106" s="204"/>
      <c r="AI106" s="204"/>
      <c r="AJ106" s="204"/>
      <c r="AK106" s="204"/>
      <c r="AL106" s="204"/>
      <c r="AM106" s="204"/>
      <c r="AN106" s="204"/>
      <c r="AO106" s="204"/>
      <c r="AP106" s="204"/>
      <c r="AQ106" s="204"/>
      <c r="AR106" s="204"/>
      <c r="AS106" s="204"/>
      <c r="AT106" s="204"/>
      <c r="AU106" s="204"/>
      <c r="AV106" s="204"/>
      <c r="AW106" s="204"/>
      <c r="AX106" s="204"/>
      <c r="AY106" s="204"/>
      <c r="AZ106" s="204"/>
      <c r="BA106" s="204"/>
      <c r="BB106" s="204"/>
      <c r="BC106" s="204"/>
    </row>
    <row r="107" spans="1:55" s="194" customFormat="1" x14ac:dyDescent="0.2">
      <c r="A107" s="205" t="s">
        <v>120</v>
      </c>
      <c r="B107" s="206" t="s">
        <v>121</v>
      </c>
      <c r="C107" s="207" t="s">
        <v>1291</v>
      </c>
      <c r="D107" s="207" t="s">
        <v>122</v>
      </c>
      <c r="E107" s="208" t="s">
        <v>1264</v>
      </c>
      <c r="F107" s="209"/>
      <c r="G107" s="208"/>
      <c r="H107" s="209">
        <v>130</v>
      </c>
      <c r="I107" s="207">
        <v>130</v>
      </c>
      <c r="J107" s="209" t="s">
        <v>324</v>
      </c>
      <c r="K107" s="209" t="s">
        <v>245</v>
      </c>
      <c r="L107" s="207" t="s">
        <v>244</v>
      </c>
      <c r="M107" s="207" t="s">
        <v>297</v>
      </c>
      <c r="N107" s="210"/>
      <c r="O107" s="203" t="s">
        <v>1196</v>
      </c>
      <c r="P107" s="207" t="s">
        <v>1197</v>
      </c>
      <c r="Q107" s="210" t="s">
        <v>122</v>
      </c>
      <c r="R107" s="207" t="s">
        <v>1291</v>
      </c>
      <c r="S107" s="207" t="s">
        <v>122</v>
      </c>
      <c r="T107" s="203" t="s">
        <v>1264</v>
      </c>
      <c r="U107" s="210"/>
      <c r="V107" s="203"/>
      <c r="W107" s="175"/>
      <c r="X107" s="203"/>
      <c r="Y107" s="204"/>
      <c r="Z107" s="204"/>
      <c r="AA107" s="204"/>
      <c r="AB107" s="204"/>
      <c r="AC107" s="204"/>
      <c r="AD107" s="204"/>
      <c r="AE107" s="204"/>
      <c r="AF107" s="204"/>
      <c r="AG107" s="204"/>
      <c r="AH107" s="204"/>
      <c r="AI107" s="204"/>
      <c r="AJ107" s="204"/>
      <c r="AK107" s="204"/>
      <c r="AL107" s="204"/>
      <c r="AM107" s="204"/>
      <c r="AN107" s="204"/>
      <c r="AO107" s="204"/>
      <c r="AP107" s="204"/>
      <c r="AQ107" s="204"/>
      <c r="AR107" s="204"/>
      <c r="AS107" s="204"/>
      <c r="AT107" s="204"/>
      <c r="AU107" s="204"/>
      <c r="AV107" s="204"/>
      <c r="AW107" s="204"/>
      <c r="AX107" s="204"/>
      <c r="AY107" s="204"/>
      <c r="AZ107" s="204"/>
      <c r="BA107" s="204"/>
      <c r="BB107" s="204"/>
      <c r="BC107" s="204"/>
    </row>
    <row r="108" spans="1:55" s="194" customFormat="1" ht="13.15" customHeight="1" x14ac:dyDescent="0.2">
      <c r="A108" s="205" t="s">
        <v>120</v>
      </c>
      <c r="B108" s="206" t="s">
        <v>123</v>
      </c>
      <c r="C108" s="207" t="s">
        <v>1257</v>
      </c>
      <c r="D108" s="207" t="s">
        <v>124</v>
      </c>
      <c r="E108" s="208" t="s">
        <v>1264</v>
      </c>
      <c r="F108" s="209" t="s">
        <v>123</v>
      </c>
      <c r="G108" s="208"/>
      <c r="H108" s="209">
        <v>99</v>
      </c>
      <c r="I108" s="207">
        <v>99</v>
      </c>
      <c r="J108" s="209" t="s">
        <v>324</v>
      </c>
      <c r="K108" s="209" t="s">
        <v>245</v>
      </c>
      <c r="L108" s="207" t="s">
        <v>327</v>
      </c>
      <c r="M108" s="207" t="s">
        <v>297</v>
      </c>
      <c r="N108" s="210"/>
      <c r="O108" s="203" t="s">
        <v>1196</v>
      </c>
      <c r="P108" s="207" t="s">
        <v>304</v>
      </c>
      <c r="Q108" s="210" t="s">
        <v>1182</v>
      </c>
      <c r="R108" s="207" t="s">
        <v>1257</v>
      </c>
      <c r="S108" s="207" t="s">
        <v>124</v>
      </c>
      <c r="T108" s="203" t="s">
        <v>1264</v>
      </c>
      <c r="U108" s="210"/>
      <c r="V108" s="203"/>
      <c r="W108" s="175"/>
      <c r="X108" s="203"/>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c r="AV108" s="204"/>
      <c r="AW108" s="204"/>
      <c r="AX108" s="204"/>
      <c r="AY108" s="204"/>
      <c r="AZ108" s="204"/>
      <c r="BA108" s="204"/>
      <c r="BB108" s="204"/>
      <c r="BC108" s="204"/>
    </row>
    <row r="109" spans="1:55" s="194" customFormat="1" ht="13.15" customHeight="1" x14ac:dyDescent="0.2">
      <c r="A109" s="205" t="s">
        <v>120</v>
      </c>
      <c r="B109" s="206" t="s">
        <v>125</v>
      </c>
      <c r="C109" s="207" t="s">
        <v>1257</v>
      </c>
      <c r="D109" s="207" t="s">
        <v>124</v>
      </c>
      <c r="E109" s="208" t="s">
        <v>1264</v>
      </c>
      <c r="F109" s="209" t="s">
        <v>125</v>
      </c>
      <c r="G109" s="208"/>
      <c r="H109" s="209">
        <v>35</v>
      </c>
      <c r="I109" s="207">
        <v>35</v>
      </c>
      <c r="J109" s="209" t="s">
        <v>324</v>
      </c>
      <c r="K109" s="209" t="s">
        <v>245</v>
      </c>
      <c r="L109" s="207" t="s">
        <v>327</v>
      </c>
      <c r="M109" s="207" t="s">
        <v>297</v>
      </c>
      <c r="N109" s="210"/>
      <c r="O109" s="203" t="s">
        <v>1196</v>
      </c>
      <c r="P109" s="207" t="s">
        <v>304</v>
      </c>
      <c r="Q109" s="210" t="s">
        <v>1182</v>
      </c>
      <c r="R109" s="207" t="s">
        <v>1257</v>
      </c>
      <c r="S109" s="207" t="s">
        <v>124</v>
      </c>
      <c r="T109" s="203" t="s">
        <v>1264</v>
      </c>
      <c r="U109" s="210"/>
      <c r="V109" s="203"/>
      <c r="W109" s="175"/>
      <c r="X109" s="203"/>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4"/>
      <c r="BC109" s="204"/>
    </row>
    <row r="110" spans="1:55" s="194" customFormat="1" ht="13.15" customHeight="1" x14ac:dyDescent="0.2">
      <c r="A110" s="205" t="s">
        <v>120</v>
      </c>
      <c r="B110" s="206" t="s">
        <v>1124</v>
      </c>
      <c r="C110" s="207" t="s">
        <v>1291</v>
      </c>
      <c r="D110" s="207" t="s">
        <v>122</v>
      </c>
      <c r="E110" s="208" t="s">
        <v>1264</v>
      </c>
      <c r="F110" s="209"/>
      <c r="G110" s="208"/>
      <c r="H110" s="209">
        <v>300</v>
      </c>
      <c r="I110" s="207">
        <v>300</v>
      </c>
      <c r="J110" s="209" t="s">
        <v>324</v>
      </c>
      <c r="K110" s="209" t="s">
        <v>245</v>
      </c>
      <c r="L110" s="207" t="s">
        <v>244</v>
      </c>
      <c r="M110" s="207" t="s">
        <v>297</v>
      </c>
      <c r="N110" s="210"/>
      <c r="O110" s="203" t="s">
        <v>1196</v>
      </c>
      <c r="P110" s="207" t="s">
        <v>1198</v>
      </c>
      <c r="Q110" s="210" t="s">
        <v>122</v>
      </c>
      <c r="R110" s="207" t="s">
        <v>1291</v>
      </c>
      <c r="S110" s="207" t="s">
        <v>122</v>
      </c>
      <c r="T110" s="203" t="s">
        <v>1264</v>
      </c>
      <c r="U110" s="210"/>
      <c r="V110" s="204" t="s">
        <v>1125</v>
      </c>
      <c r="W110" s="175"/>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row>
    <row r="111" spans="1:55" s="194" customFormat="1" ht="13.15" customHeight="1" x14ac:dyDescent="0.2">
      <c r="A111" s="205" t="s">
        <v>120</v>
      </c>
      <c r="B111" s="206" t="s">
        <v>126</v>
      </c>
      <c r="C111" s="207" t="s">
        <v>1253</v>
      </c>
      <c r="D111" s="205" t="s">
        <v>1277</v>
      </c>
      <c r="E111" s="208" t="s">
        <v>330</v>
      </c>
      <c r="F111" s="209" t="s">
        <v>1278</v>
      </c>
      <c r="G111" s="208"/>
      <c r="H111" s="209">
        <v>45</v>
      </c>
      <c r="I111" s="207">
        <v>45</v>
      </c>
      <c r="J111" s="209" t="s">
        <v>324</v>
      </c>
      <c r="K111" s="209" t="s">
        <v>246</v>
      </c>
      <c r="L111" s="207" t="s">
        <v>161</v>
      </c>
      <c r="M111" s="207" t="s">
        <v>297</v>
      </c>
      <c r="N111" s="210"/>
      <c r="O111" s="203" t="s">
        <v>1196</v>
      </c>
      <c r="P111" s="207" t="s">
        <v>305</v>
      </c>
      <c r="Q111" s="210" t="s">
        <v>1181</v>
      </c>
      <c r="R111" s="207" t="s">
        <v>1253</v>
      </c>
      <c r="S111" s="207" t="s">
        <v>1277</v>
      </c>
      <c r="T111" s="203" t="s">
        <v>330</v>
      </c>
      <c r="U111" s="210"/>
      <c r="V111" s="204"/>
      <c r="W111" s="175"/>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row>
    <row r="112" spans="1:55" s="194" customFormat="1" ht="13.15" customHeight="1" x14ac:dyDescent="0.2">
      <c r="A112" s="205" t="s">
        <v>120</v>
      </c>
      <c r="B112" s="206" t="s">
        <v>128</v>
      </c>
      <c r="C112" s="207" t="s">
        <v>1257</v>
      </c>
      <c r="D112" s="207" t="s">
        <v>1302</v>
      </c>
      <c r="E112" s="208" t="s">
        <v>1264</v>
      </c>
      <c r="F112" s="209" t="s">
        <v>1303</v>
      </c>
      <c r="G112" s="208"/>
      <c r="H112" s="209">
        <v>39</v>
      </c>
      <c r="I112" s="207">
        <v>39</v>
      </c>
      <c r="J112" s="209" t="s">
        <v>324</v>
      </c>
      <c r="K112" s="209" t="s">
        <v>245</v>
      </c>
      <c r="L112" s="207" t="s">
        <v>161</v>
      </c>
      <c r="M112" s="207" t="s">
        <v>297</v>
      </c>
      <c r="N112" s="210"/>
      <c r="O112" s="203" t="s">
        <v>1196</v>
      </c>
      <c r="P112" s="207"/>
      <c r="Q112" s="210"/>
      <c r="R112" s="207" t="s">
        <v>1257</v>
      </c>
      <c r="S112" s="207" t="s">
        <v>1302</v>
      </c>
      <c r="T112" s="203" t="s">
        <v>1264</v>
      </c>
      <c r="U112" s="210"/>
      <c r="V112" s="203"/>
      <c r="W112" s="175"/>
      <c r="X112" s="203"/>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row>
    <row r="113" spans="1:55" s="194" customFormat="1" ht="13.15" customHeight="1" x14ac:dyDescent="0.2">
      <c r="A113" s="205" t="s">
        <v>120</v>
      </c>
      <c r="B113" s="206" t="s">
        <v>129</v>
      </c>
      <c r="C113" s="207" t="s">
        <v>1270</v>
      </c>
      <c r="D113" s="207" t="s">
        <v>166</v>
      </c>
      <c r="E113" s="208" t="s">
        <v>328</v>
      </c>
      <c r="F113" s="209" t="s">
        <v>1272</v>
      </c>
      <c r="G113" s="208" t="s">
        <v>279</v>
      </c>
      <c r="H113" s="209">
        <v>39</v>
      </c>
      <c r="I113" s="207">
        <v>198</v>
      </c>
      <c r="J113" s="209" t="s">
        <v>324</v>
      </c>
      <c r="K113" s="209" t="s">
        <v>246</v>
      </c>
      <c r="L113" s="207" t="s">
        <v>161</v>
      </c>
      <c r="M113" s="207" t="s">
        <v>297</v>
      </c>
      <c r="N113" s="210"/>
      <c r="O113" s="203" t="s">
        <v>1196</v>
      </c>
      <c r="P113" s="207"/>
      <c r="Q113" s="210"/>
      <c r="R113" s="207" t="s">
        <v>1270</v>
      </c>
      <c r="S113" s="207" t="s">
        <v>166</v>
      </c>
      <c r="T113" s="203" t="s">
        <v>328</v>
      </c>
      <c r="U113" s="210"/>
      <c r="V113" s="204"/>
      <c r="W113" s="175"/>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row>
    <row r="114" spans="1:55" s="194" customFormat="1" ht="13.15" customHeight="1" x14ac:dyDescent="0.2">
      <c r="A114" s="205" t="s">
        <v>120</v>
      </c>
      <c r="B114" s="206" t="s">
        <v>1146</v>
      </c>
      <c r="C114" s="207" t="s">
        <v>1291</v>
      </c>
      <c r="D114" s="207" t="s">
        <v>1292</v>
      </c>
      <c r="E114" s="208" t="s">
        <v>94</v>
      </c>
      <c r="F114" s="209"/>
      <c r="G114" s="208"/>
      <c r="H114" s="209">
        <v>135</v>
      </c>
      <c r="I114" s="207">
        <v>135</v>
      </c>
      <c r="J114" s="209" t="s">
        <v>324</v>
      </c>
      <c r="K114" s="209" t="s">
        <v>245</v>
      </c>
      <c r="L114" s="207" t="s">
        <v>244</v>
      </c>
      <c r="M114" s="207" t="s">
        <v>297</v>
      </c>
      <c r="N114" s="210"/>
      <c r="O114" s="203" t="s">
        <v>1196</v>
      </c>
      <c r="P114" s="207" t="s">
        <v>516</v>
      </c>
      <c r="Q114" s="210" t="s">
        <v>122</v>
      </c>
      <c r="R114" s="207" t="s">
        <v>1253</v>
      </c>
      <c r="S114" s="207" t="s">
        <v>1277</v>
      </c>
      <c r="T114" s="203" t="s">
        <v>330</v>
      </c>
      <c r="U114" s="210"/>
      <c r="V114" s="204"/>
      <c r="W114" s="175"/>
      <c r="X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c r="AV114" s="204"/>
      <c r="AW114" s="204"/>
      <c r="AX114" s="204"/>
      <c r="AY114" s="204"/>
      <c r="AZ114" s="204"/>
      <c r="BA114" s="204"/>
      <c r="BB114" s="204"/>
      <c r="BC114" s="204"/>
    </row>
    <row r="115" spans="1:55" s="194" customFormat="1" ht="13.15" customHeight="1" x14ac:dyDescent="0.2">
      <c r="A115" s="205" t="s">
        <v>120</v>
      </c>
      <c r="B115" s="206" t="s">
        <v>130</v>
      </c>
      <c r="C115" s="207" t="s">
        <v>1270</v>
      </c>
      <c r="D115" s="207" t="s">
        <v>163</v>
      </c>
      <c r="E115" s="208" t="s">
        <v>328</v>
      </c>
      <c r="F115" s="214" t="s">
        <v>71</v>
      </c>
      <c r="G115" s="208" t="s">
        <v>280</v>
      </c>
      <c r="H115" s="209">
        <v>18</v>
      </c>
      <c r="I115" s="207">
        <v>290</v>
      </c>
      <c r="J115" s="209" t="s">
        <v>324</v>
      </c>
      <c r="K115" s="209" t="s">
        <v>245</v>
      </c>
      <c r="L115" s="215" t="s">
        <v>161</v>
      </c>
      <c r="M115" s="207" t="s">
        <v>297</v>
      </c>
      <c r="N115" s="210"/>
      <c r="O115" s="203" t="s">
        <v>1196</v>
      </c>
      <c r="P115" s="207" t="s">
        <v>300</v>
      </c>
      <c r="Q115" s="210" t="s">
        <v>303</v>
      </c>
      <c r="R115" s="207" t="s">
        <v>1270</v>
      </c>
      <c r="S115" s="207" t="s">
        <v>75</v>
      </c>
      <c r="T115" s="203" t="s">
        <v>328</v>
      </c>
      <c r="U115" s="210"/>
      <c r="V115" s="204" t="s">
        <v>373</v>
      </c>
      <c r="W115" s="217" t="s">
        <v>374</v>
      </c>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row>
    <row r="116" spans="1:55" s="194" customFormat="1" ht="13.15" customHeight="1" x14ac:dyDescent="0.2">
      <c r="A116" s="205" t="s">
        <v>120</v>
      </c>
      <c r="B116" s="206" t="s">
        <v>1127</v>
      </c>
      <c r="C116" s="207" t="s">
        <v>1253</v>
      </c>
      <c r="D116" s="207" t="s">
        <v>1277</v>
      </c>
      <c r="E116" s="208" t="s">
        <v>330</v>
      </c>
      <c r="F116" s="209"/>
      <c r="G116" s="208"/>
      <c r="H116" s="209">
        <v>82</v>
      </c>
      <c r="I116" s="207">
        <v>82</v>
      </c>
      <c r="J116" s="209" t="s">
        <v>324</v>
      </c>
      <c r="K116" s="209" t="s">
        <v>246</v>
      </c>
      <c r="L116" s="215" t="s">
        <v>161</v>
      </c>
      <c r="M116" s="207" t="s">
        <v>297</v>
      </c>
      <c r="N116" s="210"/>
      <c r="O116" s="203" t="s">
        <v>1196</v>
      </c>
      <c r="P116" s="207" t="s">
        <v>1199</v>
      </c>
      <c r="Q116" s="210" t="s">
        <v>1189</v>
      </c>
      <c r="R116" s="207" t="s">
        <v>1253</v>
      </c>
      <c r="S116" s="207" t="s">
        <v>1277</v>
      </c>
      <c r="T116" s="203" t="s">
        <v>330</v>
      </c>
      <c r="U116" s="210"/>
      <c r="V116" s="204"/>
      <c r="W116" s="17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4"/>
      <c r="BB116" s="204"/>
      <c r="BC116" s="204"/>
    </row>
    <row r="117" spans="1:55" s="194" customFormat="1" ht="13.15" customHeight="1" x14ac:dyDescent="0.2">
      <c r="A117" s="205" t="s">
        <v>120</v>
      </c>
      <c r="B117" s="206" t="s">
        <v>131</v>
      </c>
      <c r="C117" s="207" t="s">
        <v>1270</v>
      </c>
      <c r="D117" s="207" t="s">
        <v>163</v>
      </c>
      <c r="E117" s="208" t="s">
        <v>328</v>
      </c>
      <c r="F117" s="214" t="s">
        <v>132</v>
      </c>
      <c r="G117" s="208" t="s">
        <v>281</v>
      </c>
      <c r="H117" s="209">
        <v>40</v>
      </c>
      <c r="I117" s="207">
        <v>325</v>
      </c>
      <c r="J117" s="209" t="s">
        <v>324</v>
      </c>
      <c r="K117" s="209" t="s">
        <v>245</v>
      </c>
      <c r="L117" s="215" t="s">
        <v>161</v>
      </c>
      <c r="M117" s="207" t="s">
        <v>297</v>
      </c>
      <c r="N117" s="210"/>
      <c r="O117" s="203" t="s">
        <v>1196</v>
      </c>
      <c r="P117" s="207" t="s">
        <v>300</v>
      </c>
      <c r="Q117" s="210" t="s">
        <v>303</v>
      </c>
      <c r="R117" s="207" t="s">
        <v>1270</v>
      </c>
      <c r="S117" s="207" t="s">
        <v>75</v>
      </c>
      <c r="T117" s="203" t="s">
        <v>328</v>
      </c>
      <c r="U117" s="210"/>
      <c r="V117" s="204" t="s">
        <v>375</v>
      </c>
      <c r="W117" s="217" t="s">
        <v>376</v>
      </c>
      <c r="X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c r="AV117" s="204"/>
      <c r="AW117" s="204"/>
      <c r="AX117" s="204"/>
      <c r="AY117" s="204"/>
      <c r="AZ117" s="204"/>
      <c r="BA117" s="204"/>
      <c r="BB117" s="204"/>
      <c r="BC117" s="204"/>
    </row>
    <row r="118" spans="1:55" s="194" customFormat="1" ht="13.15" customHeight="1" x14ac:dyDescent="0.2">
      <c r="A118" s="205" t="s">
        <v>120</v>
      </c>
      <c r="B118" s="206" t="s">
        <v>133</v>
      </c>
      <c r="C118" s="207" t="s">
        <v>1253</v>
      </c>
      <c r="D118" s="205" t="s">
        <v>1277</v>
      </c>
      <c r="E118" s="208" t="s">
        <v>330</v>
      </c>
      <c r="F118" s="209" t="s">
        <v>1278</v>
      </c>
      <c r="G118" s="208"/>
      <c r="H118" s="209">
        <v>139</v>
      </c>
      <c r="I118" s="207">
        <v>139</v>
      </c>
      <c r="J118" s="209" t="s">
        <v>324</v>
      </c>
      <c r="K118" s="209" t="s">
        <v>246</v>
      </c>
      <c r="L118" s="207" t="s">
        <v>161</v>
      </c>
      <c r="M118" s="207" t="s">
        <v>297</v>
      </c>
      <c r="N118" s="210"/>
      <c r="O118" s="203" t="s">
        <v>1196</v>
      </c>
      <c r="P118" s="207" t="s">
        <v>1199</v>
      </c>
      <c r="Q118" s="210" t="s">
        <v>1189</v>
      </c>
      <c r="R118" s="207" t="s">
        <v>1253</v>
      </c>
      <c r="S118" s="207" t="s">
        <v>1277</v>
      </c>
      <c r="T118" s="203" t="s">
        <v>330</v>
      </c>
      <c r="U118" s="210"/>
      <c r="V118" s="204"/>
      <c r="W118" s="175"/>
      <c r="X118" s="204"/>
      <c r="Y118" s="204"/>
      <c r="Z118" s="204"/>
      <c r="AA118" s="204"/>
      <c r="AB118" s="204"/>
      <c r="AC118" s="204"/>
      <c r="AD118" s="204"/>
      <c r="AE118" s="204"/>
      <c r="AF118" s="204"/>
      <c r="AG118" s="204"/>
      <c r="AH118" s="204"/>
      <c r="AI118" s="204"/>
      <c r="AJ118" s="204"/>
      <c r="AK118" s="204"/>
      <c r="AL118" s="204"/>
      <c r="AM118" s="204"/>
      <c r="AN118" s="204"/>
      <c r="AO118" s="204"/>
      <c r="AP118" s="204"/>
      <c r="AQ118" s="204"/>
      <c r="AR118" s="204"/>
      <c r="AS118" s="204"/>
      <c r="AT118" s="204"/>
      <c r="AU118" s="204"/>
      <c r="AV118" s="204"/>
      <c r="AW118" s="204"/>
      <c r="AX118" s="204"/>
      <c r="AY118" s="204"/>
      <c r="AZ118" s="204"/>
      <c r="BA118" s="204"/>
      <c r="BB118" s="204"/>
      <c r="BC118" s="204"/>
    </row>
    <row r="119" spans="1:55" s="194" customFormat="1" ht="13.15" customHeight="1" x14ac:dyDescent="0.2">
      <c r="A119" s="205" t="s">
        <v>120</v>
      </c>
      <c r="B119" s="206" t="s">
        <v>134</v>
      </c>
      <c r="C119" s="207" t="s">
        <v>1291</v>
      </c>
      <c r="D119" s="207" t="s">
        <v>1292</v>
      </c>
      <c r="E119" s="208" t="s">
        <v>94</v>
      </c>
      <c r="F119" s="209" t="s">
        <v>135</v>
      </c>
      <c r="G119" s="208"/>
      <c r="H119" s="209">
        <v>22</v>
      </c>
      <c r="I119" s="207">
        <v>22</v>
      </c>
      <c r="J119" s="209" t="s">
        <v>324</v>
      </c>
      <c r="K119" s="209" t="s">
        <v>245</v>
      </c>
      <c r="L119" s="207" t="s">
        <v>161</v>
      </c>
      <c r="M119" s="207" t="s">
        <v>298</v>
      </c>
      <c r="N119" s="210" t="s">
        <v>327</v>
      </c>
      <c r="O119" s="203" t="s">
        <v>1196</v>
      </c>
      <c r="P119" s="207" t="s">
        <v>304</v>
      </c>
      <c r="Q119" s="210" t="s">
        <v>1182</v>
      </c>
      <c r="R119" s="207" t="s">
        <v>717</v>
      </c>
      <c r="S119" s="207" t="s">
        <v>717</v>
      </c>
      <c r="T119" s="203" t="s">
        <v>94</v>
      </c>
      <c r="U119" s="210"/>
      <c r="V119" s="204"/>
      <c r="W119" s="17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c r="AX119" s="204"/>
      <c r="AY119" s="204"/>
      <c r="AZ119" s="204"/>
      <c r="BA119" s="204"/>
      <c r="BB119" s="204"/>
      <c r="BC119" s="204"/>
    </row>
    <row r="120" spans="1:55" s="194" customFormat="1" ht="13.15" customHeight="1" x14ac:dyDescent="0.2">
      <c r="A120" s="205" t="s">
        <v>120</v>
      </c>
      <c r="B120" s="206" t="s">
        <v>136</v>
      </c>
      <c r="C120" s="207" t="s">
        <v>1280</v>
      </c>
      <c r="D120" s="207" t="s">
        <v>986</v>
      </c>
      <c r="E120" s="208" t="s">
        <v>328</v>
      </c>
      <c r="F120" s="209" t="s">
        <v>138</v>
      </c>
      <c r="G120" s="208" t="s">
        <v>282</v>
      </c>
      <c r="H120" s="209">
        <v>88</v>
      </c>
      <c r="I120" s="207">
        <v>229</v>
      </c>
      <c r="J120" s="209" t="s">
        <v>324</v>
      </c>
      <c r="K120" s="209" t="s">
        <v>245</v>
      </c>
      <c r="L120" s="207" t="s">
        <v>161</v>
      </c>
      <c r="M120" s="207" t="s">
        <v>297</v>
      </c>
      <c r="N120" s="210"/>
      <c r="O120" s="203" t="s">
        <v>1196</v>
      </c>
      <c r="P120" s="207" t="s">
        <v>300</v>
      </c>
      <c r="Q120" s="210" t="s">
        <v>303</v>
      </c>
      <c r="R120" s="207" t="s">
        <v>1280</v>
      </c>
      <c r="S120" s="207" t="s">
        <v>137</v>
      </c>
      <c r="T120" s="203" t="s">
        <v>328</v>
      </c>
      <c r="U120" s="210"/>
      <c r="V120" s="204" t="s">
        <v>377</v>
      </c>
      <c r="W120" s="217" t="s">
        <v>378</v>
      </c>
      <c r="X120" s="204"/>
      <c r="Y120" s="204"/>
      <c r="Z120" s="204"/>
      <c r="AA120" s="204"/>
      <c r="AB120" s="204"/>
      <c r="AC120" s="204"/>
      <c r="AD120" s="204"/>
      <c r="AE120" s="204"/>
      <c r="AF120" s="204"/>
      <c r="AG120" s="204"/>
      <c r="AH120" s="204"/>
      <c r="AI120" s="204"/>
      <c r="AJ120" s="204"/>
      <c r="AK120" s="204"/>
      <c r="AL120" s="204"/>
      <c r="AM120" s="204"/>
      <c r="AN120" s="204"/>
      <c r="AO120" s="204"/>
      <c r="AP120" s="204"/>
      <c r="AQ120" s="204"/>
      <c r="AR120" s="204"/>
      <c r="AS120" s="204"/>
      <c r="AT120" s="204"/>
      <c r="AU120" s="204"/>
      <c r="AV120" s="204"/>
      <c r="AW120" s="204"/>
      <c r="AX120" s="204"/>
      <c r="AY120" s="204"/>
      <c r="AZ120" s="204"/>
      <c r="BA120" s="204"/>
      <c r="BB120" s="204"/>
      <c r="BC120" s="204"/>
    </row>
    <row r="121" spans="1:55" s="194" customFormat="1" ht="13.15" customHeight="1" x14ac:dyDescent="0.2">
      <c r="A121" s="205" t="s">
        <v>120</v>
      </c>
      <c r="B121" s="206" t="s">
        <v>1126</v>
      </c>
      <c r="C121" s="207" t="s">
        <v>1253</v>
      </c>
      <c r="D121" s="205" t="s">
        <v>1277</v>
      </c>
      <c r="E121" s="208" t="s">
        <v>330</v>
      </c>
      <c r="F121" s="209" t="s">
        <v>1278</v>
      </c>
      <c r="G121" s="208"/>
      <c r="H121" s="209">
        <v>96</v>
      </c>
      <c r="I121" s="207">
        <v>96</v>
      </c>
      <c r="J121" s="209" t="s">
        <v>324</v>
      </c>
      <c r="K121" s="209" t="s">
        <v>246</v>
      </c>
      <c r="L121" s="207" t="s">
        <v>161</v>
      </c>
      <c r="M121" s="207" t="s">
        <v>297</v>
      </c>
      <c r="N121" s="210"/>
      <c r="O121" s="203" t="s">
        <v>1196</v>
      </c>
      <c r="P121" s="207" t="s">
        <v>305</v>
      </c>
      <c r="Q121" s="210" t="s">
        <v>1181</v>
      </c>
      <c r="R121" s="207" t="s">
        <v>1253</v>
      </c>
      <c r="S121" s="207" t="s">
        <v>1277</v>
      </c>
      <c r="T121" s="203" t="s">
        <v>330</v>
      </c>
      <c r="U121" s="210"/>
      <c r="V121" s="204"/>
      <c r="W121" s="175"/>
      <c r="X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c r="AV121" s="204"/>
      <c r="AW121" s="204"/>
      <c r="AX121" s="204"/>
      <c r="AY121" s="204"/>
      <c r="AZ121" s="204"/>
      <c r="BA121" s="204"/>
      <c r="BB121" s="204"/>
      <c r="BC121" s="204"/>
    </row>
    <row r="122" spans="1:55" s="194" customFormat="1" ht="13.15" customHeight="1" x14ac:dyDescent="0.2">
      <c r="A122" s="205" t="s">
        <v>120</v>
      </c>
      <c r="B122" s="206" t="s">
        <v>995</v>
      </c>
      <c r="C122" s="207" t="s">
        <v>1257</v>
      </c>
      <c r="D122" s="207" t="s">
        <v>1302</v>
      </c>
      <c r="E122" s="208" t="s">
        <v>1264</v>
      </c>
      <c r="F122" s="209" t="s">
        <v>1068</v>
      </c>
      <c r="G122" s="208"/>
      <c r="H122" s="209">
        <v>25</v>
      </c>
      <c r="I122" s="207">
        <v>25</v>
      </c>
      <c r="J122" s="209" t="s">
        <v>324</v>
      </c>
      <c r="K122" s="209" t="s">
        <v>246</v>
      </c>
      <c r="L122" s="207" t="s">
        <v>161</v>
      </c>
      <c r="M122" s="207" t="s">
        <v>297</v>
      </c>
      <c r="N122" s="210"/>
      <c r="O122" s="203" t="s">
        <v>1196</v>
      </c>
      <c r="P122" s="203"/>
      <c r="Q122" s="210"/>
      <c r="R122" s="207" t="s">
        <v>1257</v>
      </c>
      <c r="S122" s="207" t="s">
        <v>1302</v>
      </c>
      <c r="T122" s="203" t="s">
        <v>1264</v>
      </c>
      <c r="U122" s="210"/>
      <c r="V122" s="203" t="s">
        <v>998</v>
      </c>
      <c r="W122" s="217" t="s">
        <v>999</v>
      </c>
      <c r="X122" s="203"/>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4"/>
      <c r="AT122" s="204"/>
      <c r="AU122" s="204"/>
      <c r="AV122" s="204"/>
      <c r="AW122" s="204"/>
      <c r="AX122" s="204"/>
      <c r="AY122" s="204"/>
      <c r="AZ122" s="204"/>
      <c r="BA122" s="204"/>
      <c r="BB122" s="204"/>
      <c r="BC122" s="204"/>
    </row>
    <row r="123" spans="1:55" s="194" customFormat="1" ht="13.15" customHeight="1" x14ac:dyDescent="0.2">
      <c r="A123" s="205" t="s">
        <v>120</v>
      </c>
      <c r="B123" s="206" t="s">
        <v>139</v>
      </c>
      <c r="C123" s="207" t="s">
        <v>140</v>
      </c>
      <c r="D123" s="207" t="s">
        <v>141</v>
      </c>
      <c r="E123" s="208" t="s">
        <v>1264</v>
      </c>
      <c r="F123" s="209"/>
      <c r="G123" s="208"/>
      <c r="H123" s="237">
        <v>47</v>
      </c>
      <c r="I123" s="238">
        <v>84</v>
      </c>
      <c r="J123" s="209" t="s">
        <v>324</v>
      </c>
      <c r="K123" s="209" t="s">
        <v>245</v>
      </c>
      <c r="L123" s="207" t="s">
        <v>244</v>
      </c>
      <c r="M123" s="207" t="s">
        <v>297</v>
      </c>
      <c r="N123" s="210"/>
      <c r="O123" s="203" t="s">
        <v>1196</v>
      </c>
      <c r="P123" s="207" t="s">
        <v>1200</v>
      </c>
      <c r="Q123" s="210" t="s">
        <v>1201</v>
      </c>
      <c r="R123" s="207" t="s">
        <v>140</v>
      </c>
      <c r="S123" s="207" t="s">
        <v>141</v>
      </c>
      <c r="T123" s="203" t="s">
        <v>1264</v>
      </c>
      <c r="U123" s="210"/>
      <c r="V123" s="204"/>
      <c r="W123" s="175"/>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c r="AX123" s="204"/>
      <c r="AY123" s="204"/>
      <c r="AZ123" s="204"/>
      <c r="BA123" s="204"/>
      <c r="BB123" s="204"/>
      <c r="BC123" s="204"/>
    </row>
    <row r="124" spans="1:55" s="194" customFormat="1" ht="13.15" customHeight="1" x14ac:dyDescent="0.2">
      <c r="A124" s="205" t="s">
        <v>120</v>
      </c>
      <c r="B124" s="206" t="s">
        <v>142</v>
      </c>
      <c r="C124" s="207" t="s">
        <v>1270</v>
      </c>
      <c r="D124" s="207" t="s">
        <v>358</v>
      </c>
      <c r="E124" s="208" t="s">
        <v>328</v>
      </c>
      <c r="F124" s="209"/>
      <c r="G124" s="208" t="s">
        <v>900</v>
      </c>
      <c r="H124" s="237"/>
      <c r="I124" s="238"/>
      <c r="J124" s="209" t="s">
        <v>324</v>
      </c>
      <c r="K124" s="209" t="s">
        <v>245</v>
      </c>
      <c r="L124" s="207" t="s">
        <v>244</v>
      </c>
      <c r="M124" s="207" t="s">
        <v>297</v>
      </c>
      <c r="N124" s="210"/>
      <c r="O124" s="203" t="s">
        <v>1196</v>
      </c>
      <c r="P124" s="203"/>
      <c r="Q124" s="210"/>
      <c r="R124" s="207" t="s">
        <v>1270</v>
      </c>
      <c r="S124" s="207" t="s">
        <v>358</v>
      </c>
      <c r="T124" s="203" t="s">
        <v>328</v>
      </c>
      <c r="U124" s="210"/>
      <c r="V124" s="204"/>
      <c r="W124" s="175"/>
      <c r="X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c r="AV124" s="204"/>
      <c r="AW124" s="204"/>
      <c r="AX124" s="204"/>
      <c r="AY124" s="204"/>
      <c r="AZ124" s="204"/>
      <c r="BA124" s="204"/>
      <c r="BB124" s="204"/>
      <c r="BC124" s="204"/>
    </row>
    <row r="125" spans="1:55" s="194" customFormat="1" ht="13.15" customHeight="1" x14ac:dyDescent="0.2">
      <c r="A125" s="205" t="s">
        <v>120</v>
      </c>
      <c r="B125" s="206" t="s">
        <v>143</v>
      </c>
      <c r="C125" s="207" t="s">
        <v>1257</v>
      </c>
      <c r="D125" s="207" t="s">
        <v>1302</v>
      </c>
      <c r="E125" s="208" t="s">
        <v>1264</v>
      </c>
      <c r="F125" s="209" t="s">
        <v>1303</v>
      </c>
      <c r="G125" s="208"/>
      <c r="H125" s="209">
        <v>39</v>
      </c>
      <c r="I125" s="207">
        <v>39</v>
      </c>
      <c r="J125" s="209" t="s">
        <v>324</v>
      </c>
      <c r="K125" s="209" t="s">
        <v>245</v>
      </c>
      <c r="L125" s="207" t="s">
        <v>161</v>
      </c>
      <c r="M125" s="207" t="s">
        <v>297</v>
      </c>
      <c r="N125" s="210"/>
      <c r="O125" s="203" t="s">
        <v>1196</v>
      </c>
      <c r="P125" s="203"/>
      <c r="Q125" s="210"/>
      <c r="R125" s="207" t="s">
        <v>1257</v>
      </c>
      <c r="S125" s="207" t="s">
        <v>1302</v>
      </c>
      <c r="T125" s="203" t="s">
        <v>1264</v>
      </c>
      <c r="U125" s="210"/>
      <c r="V125" s="203"/>
      <c r="W125" s="174"/>
      <c r="X125" s="203"/>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c r="AV125" s="204"/>
      <c r="AW125" s="204"/>
      <c r="AX125" s="204"/>
      <c r="AY125" s="204"/>
      <c r="AZ125" s="204"/>
      <c r="BA125" s="204"/>
      <c r="BB125" s="204"/>
      <c r="BC125" s="204"/>
    </row>
    <row r="126" spans="1:55" s="194" customFormat="1" ht="13.15" customHeight="1" x14ac:dyDescent="0.2">
      <c r="A126" s="205" t="s">
        <v>120</v>
      </c>
      <c r="B126" s="206" t="s">
        <v>144</v>
      </c>
      <c r="C126" s="207" t="s">
        <v>1253</v>
      </c>
      <c r="D126" s="205" t="s">
        <v>1277</v>
      </c>
      <c r="E126" s="208" t="s">
        <v>330</v>
      </c>
      <c r="F126" s="209" t="s">
        <v>1278</v>
      </c>
      <c r="G126" s="208"/>
      <c r="H126" s="209">
        <v>68</v>
      </c>
      <c r="I126" s="207">
        <v>68</v>
      </c>
      <c r="J126" s="209" t="s">
        <v>324</v>
      </c>
      <c r="K126" s="209" t="s">
        <v>246</v>
      </c>
      <c r="L126" s="207" t="s">
        <v>161</v>
      </c>
      <c r="M126" s="207" t="s">
        <v>297</v>
      </c>
      <c r="N126" s="210"/>
      <c r="O126" s="203" t="s">
        <v>1196</v>
      </c>
      <c r="P126" s="207" t="s">
        <v>305</v>
      </c>
      <c r="Q126" s="210" t="s">
        <v>1181</v>
      </c>
      <c r="R126" s="207" t="s">
        <v>1253</v>
      </c>
      <c r="S126" s="207" t="s">
        <v>1277</v>
      </c>
      <c r="T126" s="203" t="s">
        <v>330</v>
      </c>
      <c r="U126" s="210"/>
      <c r="V126" s="204"/>
      <c r="W126" s="174"/>
      <c r="X126" s="204"/>
      <c r="Y126" s="204"/>
      <c r="Z126" s="204"/>
      <c r="AA126" s="204"/>
      <c r="AB126" s="204"/>
      <c r="AC126" s="204"/>
      <c r="AD126" s="204"/>
      <c r="AE126" s="204"/>
      <c r="AF126" s="204"/>
      <c r="AG126" s="204"/>
      <c r="AH126" s="204"/>
      <c r="AI126" s="204"/>
      <c r="AJ126" s="204"/>
      <c r="AK126" s="204"/>
      <c r="AL126" s="204"/>
      <c r="AM126" s="204"/>
      <c r="AN126" s="204"/>
      <c r="AO126" s="204"/>
      <c r="AP126" s="204"/>
      <c r="AQ126" s="204"/>
      <c r="AR126" s="204"/>
      <c r="AS126" s="204"/>
      <c r="AT126" s="204"/>
      <c r="AU126" s="204"/>
      <c r="AV126" s="204"/>
      <c r="AW126" s="204"/>
      <c r="AX126" s="204"/>
      <c r="AY126" s="204"/>
      <c r="AZ126" s="204"/>
      <c r="BA126" s="204"/>
      <c r="BB126" s="204"/>
      <c r="BC126" s="204"/>
    </row>
    <row r="127" spans="1:55" s="194" customFormat="1" ht="13.15" customHeight="1" x14ac:dyDescent="0.2">
      <c r="A127" s="205" t="s">
        <v>120</v>
      </c>
      <c r="B127" s="206" t="s">
        <v>145</v>
      </c>
      <c r="C127" s="207" t="s">
        <v>140</v>
      </c>
      <c r="D127" s="207" t="s">
        <v>146</v>
      </c>
      <c r="E127" s="208" t="s">
        <v>1264</v>
      </c>
      <c r="F127" s="209" t="s">
        <v>147</v>
      </c>
      <c r="G127" s="208"/>
      <c r="H127" s="209">
        <v>59</v>
      </c>
      <c r="I127" s="207">
        <v>59</v>
      </c>
      <c r="J127" s="209" t="s">
        <v>324</v>
      </c>
      <c r="K127" s="209" t="s">
        <v>245</v>
      </c>
      <c r="L127" s="207" t="s">
        <v>327</v>
      </c>
      <c r="M127" s="207" t="s">
        <v>298</v>
      </c>
      <c r="N127" s="210" t="s">
        <v>327</v>
      </c>
      <c r="O127" s="203" t="s">
        <v>1196</v>
      </c>
      <c r="P127" s="207" t="s">
        <v>305</v>
      </c>
      <c r="Q127" s="210" t="s">
        <v>1181</v>
      </c>
      <c r="R127" s="207" t="s">
        <v>1253</v>
      </c>
      <c r="S127" s="207" t="s">
        <v>1277</v>
      </c>
      <c r="T127" s="203" t="s">
        <v>330</v>
      </c>
      <c r="U127" s="210"/>
      <c r="V127" s="204"/>
      <c r="W127" s="174"/>
      <c r="X127" s="204"/>
      <c r="Y127" s="204"/>
      <c r="Z127" s="204"/>
      <c r="AA127" s="204"/>
      <c r="AB127" s="204"/>
      <c r="AC127" s="204"/>
      <c r="AD127" s="204"/>
      <c r="AE127" s="204"/>
      <c r="AF127" s="204"/>
      <c r="AG127" s="204"/>
      <c r="AH127" s="204"/>
      <c r="AI127" s="204"/>
      <c r="AJ127" s="204"/>
      <c r="AK127" s="204"/>
      <c r="AL127" s="204"/>
      <c r="AM127" s="204"/>
      <c r="AN127" s="204"/>
      <c r="AO127" s="204"/>
      <c r="AP127" s="204"/>
      <c r="AQ127" s="204"/>
      <c r="AR127" s="204"/>
      <c r="AS127" s="204"/>
      <c r="AT127" s="204"/>
      <c r="AU127" s="204"/>
      <c r="AV127" s="204"/>
      <c r="AW127" s="204"/>
      <c r="AX127" s="204"/>
      <c r="AY127" s="204"/>
      <c r="AZ127" s="204"/>
      <c r="BA127" s="204"/>
      <c r="BB127" s="204"/>
      <c r="BC127" s="204"/>
    </row>
    <row r="128" spans="1:55" s="194" customFormat="1" ht="13.15" customHeight="1" x14ac:dyDescent="0.2">
      <c r="A128" s="205" t="s">
        <v>120</v>
      </c>
      <c r="B128" s="206" t="s">
        <v>148</v>
      </c>
      <c r="C128" s="207" t="s">
        <v>140</v>
      </c>
      <c r="D128" s="207" t="s">
        <v>141</v>
      </c>
      <c r="E128" s="208" t="s">
        <v>1264</v>
      </c>
      <c r="F128" s="209"/>
      <c r="G128" s="208"/>
      <c r="H128" s="237">
        <v>78</v>
      </c>
      <c r="I128" s="238">
        <v>339</v>
      </c>
      <c r="J128" s="209" t="s">
        <v>324</v>
      </c>
      <c r="K128" s="209" t="s">
        <v>245</v>
      </c>
      <c r="L128" s="207" t="s">
        <v>244</v>
      </c>
      <c r="M128" s="207" t="s">
        <v>297</v>
      </c>
      <c r="N128" s="210"/>
      <c r="O128" s="203" t="s">
        <v>1196</v>
      </c>
      <c r="P128" s="207" t="s">
        <v>1200</v>
      </c>
      <c r="Q128" s="210" t="s">
        <v>1201</v>
      </c>
      <c r="R128" s="207" t="s">
        <v>140</v>
      </c>
      <c r="S128" s="207" t="s">
        <v>141</v>
      </c>
      <c r="T128" s="203" t="s">
        <v>1264</v>
      </c>
      <c r="U128" s="210"/>
      <c r="V128" s="204"/>
      <c r="W128" s="174"/>
      <c r="X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c r="AV128" s="204"/>
      <c r="AW128" s="204"/>
      <c r="AX128" s="204"/>
      <c r="AY128" s="204"/>
      <c r="AZ128" s="204"/>
      <c r="BA128" s="204"/>
      <c r="BB128" s="204"/>
      <c r="BC128" s="204"/>
    </row>
    <row r="129" spans="1:55" s="194" customFormat="1" ht="13.15" customHeight="1" x14ac:dyDescent="0.2">
      <c r="A129" s="205" t="s">
        <v>120</v>
      </c>
      <c r="B129" s="206" t="s">
        <v>149</v>
      </c>
      <c r="C129" s="207" t="s">
        <v>1270</v>
      </c>
      <c r="D129" s="207" t="s">
        <v>358</v>
      </c>
      <c r="E129" s="208" t="s">
        <v>328</v>
      </c>
      <c r="F129" s="209"/>
      <c r="G129" s="237" t="s">
        <v>901</v>
      </c>
      <c r="H129" s="237"/>
      <c r="I129" s="238"/>
      <c r="J129" s="209" t="s">
        <v>324</v>
      </c>
      <c r="K129" s="209" t="s">
        <v>245</v>
      </c>
      <c r="L129" s="207" t="s">
        <v>244</v>
      </c>
      <c r="M129" s="207" t="s">
        <v>297</v>
      </c>
      <c r="N129" s="210"/>
      <c r="O129" s="203" t="s">
        <v>1196</v>
      </c>
      <c r="P129" s="203"/>
      <c r="Q129" s="210"/>
      <c r="R129" s="207" t="s">
        <v>1270</v>
      </c>
      <c r="S129" s="207" t="s">
        <v>358</v>
      </c>
      <c r="T129" s="203" t="s">
        <v>328</v>
      </c>
      <c r="U129" s="210"/>
      <c r="V129" s="204"/>
      <c r="W129" s="174"/>
      <c r="X129" s="204"/>
      <c r="Y129" s="204"/>
      <c r="Z129" s="204"/>
      <c r="AA129" s="204"/>
      <c r="AB129" s="204"/>
      <c r="AC129" s="204"/>
      <c r="AD129" s="204"/>
      <c r="AE129" s="204"/>
      <c r="AF129" s="204"/>
      <c r="AG129" s="204"/>
      <c r="AH129" s="204"/>
      <c r="AI129" s="204"/>
      <c r="AJ129" s="204"/>
      <c r="AK129" s="204"/>
      <c r="AL129" s="204"/>
      <c r="AM129" s="204"/>
      <c r="AN129" s="204"/>
      <c r="AO129" s="204"/>
      <c r="AP129" s="204"/>
      <c r="AQ129" s="204"/>
      <c r="AR129" s="204"/>
      <c r="AS129" s="204"/>
      <c r="AT129" s="204"/>
      <c r="AU129" s="204"/>
      <c r="AV129" s="204"/>
      <c r="AW129" s="204"/>
      <c r="AX129" s="204"/>
      <c r="AY129" s="204"/>
      <c r="AZ129" s="204"/>
      <c r="BA129" s="204"/>
      <c r="BB129" s="204"/>
      <c r="BC129" s="204"/>
    </row>
    <row r="130" spans="1:55" s="194" customFormat="1" ht="13.15" customHeight="1" x14ac:dyDescent="0.2">
      <c r="A130" s="205" t="s">
        <v>120</v>
      </c>
      <c r="B130" s="206" t="s">
        <v>150</v>
      </c>
      <c r="C130" s="207" t="s">
        <v>1270</v>
      </c>
      <c r="D130" s="207" t="s">
        <v>358</v>
      </c>
      <c r="E130" s="208" t="s">
        <v>328</v>
      </c>
      <c r="F130" s="209"/>
      <c r="G130" s="237"/>
      <c r="H130" s="237"/>
      <c r="I130" s="238"/>
      <c r="J130" s="209" t="s">
        <v>324</v>
      </c>
      <c r="K130" s="209" t="s">
        <v>245</v>
      </c>
      <c r="L130" s="207" t="s">
        <v>244</v>
      </c>
      <c r="M130" s="207" t="s">
        <v>297</v>
      </c>
      <c r="N130" s="210"/>
      <c r="O130" s="203" t="s">
        <v>1196</v>
      </c>
      <c r="P130" s="203"/>
      <c r="Q130" s="210"/>
      <c r="R130" s="207" t="s">
        <v>1270</v>
      </c>
      <c r="S130" s="207" t="s">
        <v>358</v>
      </c>
      <c r="T130" s="203" t="s">
        <v>328</v>
      </c>
      <c r="U130" s="210"/>
      <c r="V130" s="204"/>
      <c r="W130" s="174"/>
      <c r="X130" s="204"/>
      <c r="Y130" s="204"/>
      <c r="Z130" s="204"/>
      <c r="AA130" s="204"/>
      <c r="AB130" s="204"/>
      <c r="AC130" s="204"/>
      <c r="AD130" s="204"/>
      <c r="AE130" s="204"/>
      <c r="AF130" s="204"/>
      <c r="AG130" s="204"/>
      <c r="AH130" s="204"/>
      <c r="AI130" s="204"/>
      <c r="AJ130" s="204"/>
      <c r="AK130" s="204"/>
      <c r="AL130" s="204"/>
      <c r="AM130" s="204"/>
      <c r="AN130" s="204"/>
      <c r="AO130" s="204"/>
      <c r="AP130" s="204"/>
      <c r="AQ130" s="204"/>
      <c r="AR130" s="204"/>
      <c r="AS130" s="204"/>
      <c r="AT130" s="204"/>
      <c r="AU130" s="204"/>
      <c r="AV130" s="204"/>
      <c r="AW130" s="204"/>
      <c r="AX130" s="204"/>
      <c r="AY130" s="204"/>
      <c r="AZ130" s="204"/>
      <c r="BA130" s="204"/>
      <c r="BB130" s="204"/>
      <c r="BC130" s="204"/>
    </row>
    <row r="131" spans="1:55" s="194" customFormat="1" ht="13.15" customHeight="1" x14ac:dyDescent="0.2">
      <c r="A131" s="205" t="s">
        <v>120</v>
      </c>
      <c r="B131" s="206" t="s">
        <v>996</v>
      </c>
      <c r="C131" s="207" t="s">
        <v>1257</v>
      </c>
      <c r="D131" s="207" t="s">
        <v>1302</v>
      </c>
      <c r="E131" s="208" t="s">
        <v>1264</v>
      </c>
      <c r="F131" s="209" t="s">
        <v>1068</v>
      </c>
      <c r="G131" s="208"/>
      <c r="H131" s="209">
        <v>27</v>
      </c>
      <c r="I131" s="207">
        <v>27</v>
      </c>
      <c r="J131" s="209" t="s">
        <v>324</v>
      </c>
      <c r="K131" s="209" t="s">
        <v>246</v>
      </c>
      <c r="L131" s="207" t="s">
        <v>161</v>
      </c>
      <c r="M131" s="207" t="s">
        <v>297</v>
      </c>
      <c r="N131" s="210"/>
      <c r="O131" s="203" t="s">
        <v>1196</v>
      </c>
      <c r="P131" s="203"/>
      <c r="Q131" s="210"/>
      <c r="R131" s="207" t="s">
        <v>1257</v>
      </c>
      <c r="S131" s="207" t="s">
        <v>1302</v>
      </c>
      <c r="T131" s="203" t="s">
        <v>1264</v>
      </c>
      <c r="U131" s="210"/>
      <c r="V131" s="203" t="s">
        <v>997</v>
      </c>
      <c r="W131" s="217" t="s">
        <v>999</v>
      </c>
      <c r="X131" s="203"/>
      <c r="Y131" s="204"/>
      <c r="Z131" s="204"/>
      <c r="AA131" s="204"/>
      <c r="AB131" s="204"/>
      <c r="AC131" s="204"/>
      <c r="AD131" s="204"/>
      <c r="AE131" s="204"/>
      <c r="AF131" s="204"/>
      <c r="AG131" s="204"/>
      <c r="AH131" s="204"/>
      <c r="AI131" s="204"/>
      <c r="AJ131" s="204"/>
      <c r="AK131" s="204"/>
      <c r="AL131" s="204"/>
      <c r="AM131" s="204"/>
      <c r="AN131" s="204"/>
      <c r="AO131" s="204"/>
      <c r="AP131" s="204"/>
      <c r="AQ131" s="204"/>
      <c r="AR131" s="204"/>
      <c r="AS131" s="204"/>
      <c r="AT131" s="204"/>
      <c r="AU131" s="204"/>
      <c r="AV131" s="204"/>
      <c r="AW131" s="204"/>
      <c r="AX131" s="204"/>
      <c r="AY131" s="204"/>
      <c r="AZ131" s="204"/>
      <c r="BA131" s="204"/>
      <c r="BB131" s="204"/>
      <c r="BC131" s="204"/>
    </row>
    <row r="132" spans="1:55" s="194" customFormat="1" ht="13.15" customHeight="1" x14ac:dyDescent="0.2">
      <c r="A132" s="205" t="s">
        <v>120</v>
      </c>
      <c r="B132" s="206" t="s">
        <v>151</v>
      </c>
      <c r="C132" s="207" t="s">
        <v>1257</v>
      </c>
      <c r="D132" s="207" t="s">
        <v>1258</v>
      </c>
      <c r="E132" s="208" t="s">
        <v>328</v>
      </c>
      <c r="F132" s="209" t="s">
        <v>117</v>
      </c>
      <c r="G132" s="208"/>
      <c r="H132" s="237">
        <v>62</v>
      </c>
      <c r="I132" s="238">
        <v>335</v>
      </c>
      <c r="J132" s="209" t="s">
        <v>324</v>
      </c>
      <c r="K132" s="209" t="s">
        <v>245</v>
      </c>
      <c r="L132" s="207" t="s">
        <v>161</v>
      </c>
      <c r="M132" s="207" t="s">
        <v>297</v>
      </c>
      <c r="N132" s="210"/>
      <c r="O132" s="203" t="s">
        <v>1196</v>
      </c>
      <c r="P132" s="207" t="s">
        <v>304</v>
      </c>
      <c r="Q132" s="210" t="s">
        <v>1182</v>
      </c>
      <c r="R132" s="207" t="s">
        <v>1257</v>
      </c>
      <c r="S132" s="207" t="s">
        <v>1258</v>
      </c>
      <c r="T132" s="203" t="s">
        <v>328</v>
      </c>
      <c r="U132" s="210"/>
      <c r="V132" s="203"/>
      <c r="W132" s="174"/>
      <c r="X132" s="203"/>
      <c r="Y132" s="204"/>
      <c r="Z132" s="204"/>
      <c r="AA132" s="204"/>
      <c r="AB132" s="204"/>
      <c r="AC132" s="204"/>
      <c r="AD132" s="204"/>
      <c r="AE132" s="204"/>
      <c r="AF132" s="204"/>
      <c r="AG132" s="204"/>
      <c r="AH132" s="204"/>
      <c r="AI132" s="204"/>
      <c r="AJ132" s="204"/>
      <c r="AK132" s="204"/>
      <c r="AL132" s="204"/>
      <c r="AM132" s="204"/>
      <c r="AN132" s="204"/>
      <c r="AO132" s="204"/>
      <c r="AP132" s="204"/>
      <c r="AQ132" s="204"/>
      <c r="AR132" s="204"/>
      <c r="AS132" s="204"/>
      <c r="AT132" s="204"/>
      <c r="AU132" s="204"/>
      <c r="AV132" s="204"/>
      <c r="AW132" s="204"/>
      <c r="AX132" s="204"/>
      <c r="AY132" s="204"/>
      <c r="AZ132" s="204"/>
      <c r="BA132" s="204"/>
      <c r="BB132" s="204"/>
      <c r="BC132" s="204"/>
    </row>
    <row r="133" spans="1:55" s="194" customFormat="1" ht="13.15" customHeight="1" x14ac:dyDescent="0.2">
      <c r="A133" s="205" t="s">
        <v>120</v>
      </c>
      <c r="B133" s="206" t="s">
        <v>152</v>
      </c>
      <c r="C133" s="207" t="s">
        <v>1257</v>
      </c>
      <c r="D133" s="207" t="s">
        <v>1258</v>
      </c>
      <c r="E133" s="208" t="s">
        <v>328</v>
      </c>
      <c r="F133" s="209" t="s">
        <v>117</v>
      </c>
      <c r="G133" s="208" t="s">
        <v>283</v>
      </c>
      <c r="H133" s="237"/>
      <c r="I133" s="238"/>
      <c r="J133" s="209" t="s">
        <v>324</v>
      </c>
      <c r="K133" s="209" t="s">
        <v>245</v>
      </c>
      <c r="L133" s="207" t="s">
        <v>161</v>
      </c>
      <c r="M133" s="207" t="s">
        <v>297</v>
      </c>
      <c r="N133" s="210"/>
      <c r="O133" s="203" t="s">
        <v>1196</v>
      </c>
      <c r="P133" s="203"/>
      <c r="Q133" s="210"/>
      <c r="R133" s="207" t="s">
        <v>1257</v>
      </c>
      <c r="S133" s="207" t="s">
        <v>1258</v>
      </c>
      <c r="T133" s="203" t="s">
        <v>328</v>
      </c>
      <c r="U133" s="210"/>
      <c r="V133" s="203"/>
      <c r="W133" s="175"/>
      <c r="X133" s="203"/>
      <c r="Y133" s="204"/>
      <c r="Z133" s="204"/>
      <c r="AA133" s="204"/>
      <c r="AB133" s="204"/>
      <c r="AC133" s="204"/>
      <c r="AD133" s="204"/>
      <c r="AE133" s="204"/>
      <c r="AF133" s="204"/>
      <c r="AG133" s="204"/>
      <c r="AH133" s="204"/>
      <c r="AI133" s="204"/>
      <c r="AJ133" s="204"/>
      <c r="AK133" s="204"/>
      <c r="AL133" s="204"/>
      <c r="AM133" s="204"/>
      <c r="AN133" s="204"/>
      <c r="AO133" s="204"/>
      <c r="AP133" s="204"/>
      <c r="AQ133" s="204"/>
      <c r="AR133" s="204"/>
      <c r="AS133" s="204"/>
      <c r="AT133" s="204"/>
      <c r="AU133" s="204"/>
      <c r="AV133" s="204"/>
      <c r="AW133" s="204"/>
      <c r="AX133" s="204"/>
      <c r="AY133" s="204"/>
      <c r="AZ133" s="204"/>
      <c r="BA133" s="204"/>
      <c r="BB133" s="204"/>
      <c r="BC133" s="204"/>
    </row>
    <row r="134" spans="1:55" s="194" customFormat="1" ht="13.15" customHeight="1" x14ac:dyDescent="0.2">
      <c r="A134" s="205" t="s">
        <v>120</v>
      </c>
      <c r="B134" s="206" t="s">
        <v>153</v>
      </c>
      <c r="C134" s="207" t="s">
        <v>1257</v>
      </c>
      <c r="D134" s="207" t="s">
        <v>118</v>
      </c>
      <c r="E134" s="208" t="s">
        <v>1264</v>
      </c>
      <c r="F134" s="209" t="s">
        <v>1300</v>
      </c>
      <c r="G134" s="208"/>
      <c r="H134" s="209">
        <v>70</v>
      </c>
      <c r="I134" s="207">
        <v>70</v>
      </c>
      <c r="J134" s="209" t="s">
        <v>324</v>
      </c>
      <c r="K134" s="209" t="s">
        <v>245</v>
      </c>
      <c r="L134" s="207" t="s">
        <v>161</v>
      </c>
      <c r="M134" s="207" t="s">
        <v>297</v>
      </c>
      <c r="N134" s="210"/>
      <c r="O134" s="203" t="s">
        <v>1196</v>
      </c>
      <c r="P134" s="207" t="s">
        <v>304</v>
      </c>
      <c r="Q134" s="210" t="s">
        <v>1182</v>
      </c>
      <c r="R134" s="207" t="s">
        <v>1257</v>
      </c>
      <c r="S134" s="207" t="s">
        <v>118</v>
      </c>
      <c r="T134" s="203" t="s">
        <v>1264</v>
      </c>
      <c r="U134" s="210"/>
      <c r="V134" s="203"/>
      <c r="W134" s="175"/>
      <c r="X134" s="203"/>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204"/>
      <c r="BA134" s="204"/>
      <c r="BB134" s="204"/>
      <c r="BC134" s="204"/>
    </row>
    <row r="135" spans="1:55" s="194" customFormat="1" ht="13.15" customHeight="1" x14ac:dyDescent="0.2">
      <c r="A135" s="205" t="s">
        <v>120</v>
      </c>
      <c r="B135" s="206" t="s">
        <v>154</v>
      </c>
      <c r="C135" s="207" t="s">
        <v>1257</v>
      </c>
      <c r="D135" s="207" t="s">
        <v>1258</v>
      </c>
      <c r="E135" s="208" t="s">
        <v>328</v>
      </c>
      <c r="F135" s="209" t="s">
        <v>1260</v>
      </c>
      <c r="G135" s="208"/>
      <c r="H135" s="209">
        <v>88</v>
      </c>
      <c r="I135" s="207">
        <v>88</v>
      </c>
      <c r="J135" s="209" t="s">
        <v>324</v>
      </c>
      <c r="K135" s="209" t="s">
        <v>245</v>
      </c>
      <c r="L135" s="207" t="s">
        <v>161</v>
      </c>
      <c r="M135" s="207" t="s">
        <v>297</v>
      </c>
      <c r="N135" s="210"/>
      <c r="O135" s="203" t="s">
        <v>1196</v>
      </c>
      <c r="P135" s="207" t="s">
        <v>304</v>
      </c>
      <c r="Q135" s="210" t="s">
        <v>1182</v>
      </c>
      <c r="R135" s="207" t="s">
        <v>1257</v>
      </c>
      <c r="S135" s="207" t="s">
        <v>1258</v>
      </c>
      <c r="T135" s="203" t="s">
        <v>328</v>
      </c>
      <c r="U135" s="210"/>
      <c r="V135" s="203"/>
      <c r="W135" s="175"/>
      <c r="X135" s="203"/>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c r="AX135" s="204"/>
      <c r="AY135" s="204"/>
      <c r="AZ135" s="204"/>
      <c r="BA135" s="204"/>
      <c r="BB135" s="204"/>
      <c r="BC135" s="204"/>
    </row>
    <row r="136" spans="1:55" s="194" customFormat="1" ht="13.15" customHeight="1" x14ac:dyDescent="0.2">
      <c r="A136" s="205" t="s">
        <v>120</v>
      </c>
      <c r="B136" s="206" t="s">
        <v>435</v>
      </c>
      <c r="C136" s="207" t="s">
        <v>1257</v>
      </c>
      <c r="D136" s="207" t="s">
        <v>1258</v>
      </c>
      <c r="E136" s="208" t="s">
        <v>328</v>
      </c>
      <c r="F136" s="209" t="s">
        <v>1260</v>
      </c>
      <c r="G136" s="208" t="s">
        <v>436</v>
      </c>
      <c r="H136" s="209"/>
      <c r="I136" s="207"/>
      <c r="J136" s="209" t="s">
        <v>324</v>
      </c>
      <c r="K136" s="209" t="s">
        <v>245</v>
      </c>
      <c r="L136" s="207" t="s">
        <v>161</v>
      </c>
      <c r="M136" s="207" t="s">
        <v>297</v>
      </c>
      <c r="N136" s="210"/>
      <c r="O136" s="207" t="s">
        <v>1196</v>
      </c>
      <c r="P136" s="203"/>
      <c r="Q136" s="210"/>
      <c r="R136" s="207" t="s">
        <v>1257</v>
      </c>
      <c r="S136" s="207" t="s">
        <v>1258</v>
      </c>
      <c r="T136" s="203" t="s">
        <v>328</v>
      </c>
      <c r="U136" s="210"/>
      <c r="V136" s="204"/>
      <c r="W136" s="175"/>
      <c r="X136" s="204"/>
      <c r="Y136" s="204"/>
      <c r="Z136" s="204"/>
      <c r="AA136" s="204"/>
      <c r="AB136" s="204"/>
      <c r="AC136" s="204"/>
      <c r="AD136" s="204"/>
      <c r="AE136" s="204"/>
      <c r="AF136" s="204"/>
      <c r="AG136" s="204"/>
      <c r="AH136" s="204"/>
      <c r="AI136" s="204"/>
      <c r="AJ136" s="204"/>
      <c r="AK136" s="204"/>
      <c r="AL136" s="204"/>
      <c r="AM136" s="204"/>
      <c r="AN136" s="204"/>
      <c r="AO136" s="204"/>
      <c r="AP136" s="204"/>
      <c r="AQ136" s="204"/>
      <c r="AR136" s="204"/>
      <c r="AS136" s="204"/>
      <c r="AT136" s="204"/>
      <c r="AU136" s="204"/>
      <c r="AV136" s="204"/>
      <c r="AW136" s="204"/>
      <c r="AX136" s="204"/>
      <c r="AY136" s="204"/>
      <c r="AZ136" s="204"/>
      <c r="BA136" s="204"/>
      <c r="BB136" s="204"/>
      <c r="BC136" s="204"/>
    </row>
    <row r="137" spans="1:55" s="194" customFormat="1" ht="13.15" customHeight="1" x14ac:dyDescent="0.2">
      <c r="A137" s="205" t="s">
        <v>120</v>
      </c>
      <c r="B137" s="206" t="s">
        <v>155</v>
      </c>
      <c r="C137" s="207" t="s">
        <v>1257</v>
      </c>
      <c r="D137" s="207" t="s">
        <v>156</v>
      </c>
      <c r="E137" s="208" t="s">
        <v>1264</v>
      </c>
      <c r="F137" s="209" t="s">
        <v>157</v>
      </c>
      <c r="G137" s="208"/>
      <c r="H137" s="209">
        <v>10</v>
      </c>
      <c r="I137" s="207">
        <v>10</v>
      </c>
      <c r="J137" s="209" t="s">
        <v>324</v>
      </c>
      <c r="K137" s="209" t="s">
        <v>245</v>
      </c>
      <c r="L137" s="207" t="s">
        <v>244</v>
      </c>
      <c r="M137" s="207" t="s">
        <v>297</v>
      </c>
      <c r="N137" s="210"/>
      <c r="O137" s="203" t="s">
        <v>1196</v>
      </c>
      <c r="P137" s="207" t="s">
        <v>304</v>
      </c>
      <c r="Q137" s="210" t="s">
        <v>1182</v>
      </c>
      <c r="R137" s="207" t="s">
        <v>1257</v>
      </c>
      <c r="S137" s="207" t="s">
        <v>156</v>
      </c>
      <c r="T137" s="203" t="s">
        <v>1264</v>
      </c>
      <c r="U137" s="210"/>
      <c r="V137" s="203"/>
      <c r="W137" s="175"/>
      <c r="X137" s="203"/>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c r="AV137" s="204"/>
      <c r="AW137" s="204"/>
      <c r="AX137" s="204"/>
      <c r="AY137" s="204"/>
      <c r="AZ137" s="204"/>
      <c r="BA137" s="204"/>
      <c r="BB137" s="204"/>
      <c r="BC137" s="204"/>
    </row>
    <row r="138" spans="1:55" s="194" customFormat="1" ht="13.15" customHeight="1" x14ac:dyDescent="0.2">
      <c r="A138" s="205" t="s">
        <v>120</v>
      </c>
      <c r="B138" s="206" t="s">
        <v>158</v>
      </c>
      <c r="C138" s="207" t="s">
        <v>1253</v>
      </c>
      <c r="D138" s="207" t="s">
        <v>46</v>
      </c>
      <c r="E138" s="208" t="s">
        <v>1264</v>
      </c>
      <c r="F138" s="209" t="s">
        <v>1303</v>
      </c>
      <c r="G138" s="208"/>
      <c r="H138" s="209">
        <v>127</v>
      </c>
      <c r="I138" s="207">
        <v>127</v>
      </c>
      <c r="J138" s="209" t="s">
        <v>324</v>
      </c>
      <c r="K138" s="209" t="s">
        <v>246</v>
      </c>
      <c r="L138" s="207" t="s">
        <v>161</v>
      </c>
      <c r="M138" s="207" t="s">
        <v>297</v>
      </c>
      <c r="N138" s="210"/>
      <c r="O138" s="203" t="s">
        <v>1202</v>
      </c>
      <c r="P138" s="207" t="s">
        <v>305</v>
      </c>
      <c r="Q138" s="210" t="s">
        <v>1181</v>
      </c>
      <c r="R138" s="207" t="s">
        <v>1253</v>
      </c>
      <c r="S138" s="207" t="s">
        <v>46</v>
      </c>
      <c r="T138" s="203" t="s">
        <v>1264</v>
      </c>
      <c r="U138" s="210"/>
      <c r="V138" s="204"/>
      <c r="W138" s="175"/>
      <c r="X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c r="AV138" s="204"/>
      <c r="AW138" s="204"/>
      <c r="AX138" s="204"/>
      <c r="AY138" s="204"/>
      <c r="AZ138" s="204"/>
      <c r="BA138" s="204"/>
      <c r="BB138" s="204"/>
      <c r="BC138" s="204"/>
    </row>
    <row r="139" spans="1:55" s="194" customFormat="1" ht="13.15" customHeight="1" x14ac:dyDescent="0.2">
      <c r="A139" s="205" t="s">
        <v>120</v>
      </c>
      <c r="B139" s="206" t="s">
        <v>1002</v>
      </c>
      <c r="C139" s="207" t="s">
        <v>1291</v>
      </c>
      <c r="D139" s="207" t="s">
        <v>162</v>
      </c>
      <c r="E139" s="208" t="s">
        <v>1264</v>
      </c>
      <c r="F139" s="209" t="s">
        <v>1003</v>
      </c>
      <c r="G139" s="208"/>
      <c r="H139" s="209">
        <v>10</v>
      </c>
      <c r="I139" s="207">
        <v>10</v>
      </c>
      <c r="J139" s="209" t="s">
        <v>324</v>
      </c>
      <c r="K139" s="209" t="s">
        <v>245</v>
      </c>
      <c r="L139" s="207" t="s">
        <v>244</v>
      </c>
      <c r="M139" s="207" t="s">
        <v>297</v>
      </c>
      <c r="N139" s="210"/>
      <c r="O139" s="203" t="s">
        <v>1202</v>
      </c>
      <c r="P139" s="207" t="s">
        <v>305</v>
      </c>
      <c r="Q139" s="210" t="s">
        <v>1181</v>
      </c>
      <c r="R139" s="207" t="s">
        <v>1291</v>
      </c>
      <c r="S139" s="207" t="s">
        <v>162</v>
      </c>
      <c r="T139" s="203" t="s">
        <v>1264</v>
      </c>
      <c r="U139" s="210"/>
      <c r="V139" s="204"/>
      <c r="W139" s="175"/>
      <c r="X139" s="204"/>
      <c r="Y139" s="204"/>
      <c r="Z139" s="204"/>
      <c r="AA139" s="204"/>
      <c r="AB139" s="204"/>
      <c r="AC139" s="204"/>
      <c r="AD139" s="204"/>
      <c r="AE139" s="204"/>
      <c r="AF139" s="204"/>
      <c r="AG139" s="204"/>
      <c r="AH139" s="204"/>
      <c r="AI139" s="204"/>
      <c r="AJ139" s="204"/>
      <c r="AK139" s="204"/>
      <c r="AL139" s="204"/>
      <c r="AM139" s="204"/>
      <c r="AN139" s="204"/>
      <c r="AO139" s="204"/>
      <c r="AP139" s="204"/>
      <c r="AQ139" s="204"/>
      <c r="AR139" s="204"/>
      <c r="AS139" s="204"/>
      <c r="AT139" s="204"/>
      <c r="AU139" s="204"/>
      <c r="AV139" s="204"/>
      <c r="AW139" s="204"/>
      <c r="AX139" s="204"/>
      <c r="AY139" s="204"/>
      <c r="AZ139" s="204"/>
      <c r="BA139" s="204"/>
      <c r="BB139" s="204"/>
      <c r="BC139" s="204"/>
    </row>
    <row r="140" spans="1:55" s="194" customFormat="1" ht="13.15" customHeight="1" x14ac:dyDescent="0.2">
      <c r="A140" s="205" t="s">
        <v>120</v>
      </c>
      <c r="B140" s="206" t="s">
        <v>159</v>
      </c>
      <c r="C140" s="207" t="s">
        <v>1257</v>
      </c>
      <c r="D140" s="207" t="s">
        <v>49</v>
      </c>
      <c r="E140" s="208" t="s">
        <v>328</v>
      </c>
      <c r="F140" s="209" t="s">
        <v>43</v>
      </c>
      <c r="G140" s="208"/>
      <c r="H140" s="209">
        <v>32</v>
      </c>
      <c r="I140" s="207">
        <v>32</v>
      </c>
      <c r="J140" s="209" t="s">
        <v>324</v>
      </c>
      <c r="K140" s="209" t="s">
        <v>245</v>
      </c>
      <c r="L140" s="207" t="s">
        <v>161</v>
      </c>
      <c r="M140" s="207" t="s">
        <v>297</v>
      </c>
      <c r="N140" s="210"/>
      <c r="O140" s="203" t="s">
        <v>1202</v>
      </c>
      <c r="P140" s="207" t="s">
        <v>304</v>
      </c>
      <c r="Q140" s="210" t="s">
        <v>1182</v>
      </c>
      <c r="R140" s="207" t="s">
        <v>1257</v>
      </c>
      <c r="S140" s="207" t="s">
        <v>49</v>
      </c>
      <c r="T140" s="203" t="s">
        <v>328</v>
      </c>
      <c r="U140" s="210"/>
      <c r="V140" s="203"/>
      <c r="W140" s="175"/>
      <c r="X140" s="203"/>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c r="AV140" s="204"/>
      <c r="AW140" s="204"/>
      <c r="AX140" s="204"/>
      <c r="AY140" s="204"/>
      <c r="AZ140" s="204"/>
      <c r="BA140" s="204"/>
      <c r="BB140" s="204"/>
      <c r="BC140" s="204"/>
    </row>
    <row r="141" spans="1:55" s="194" customFormat="1" ht="13.15" customHeight="1" x14ac:dyDescent="0.2">
      <c r="A141" s="205" t="s">
        <v>120</v>
      </c>
      <c r="B141" s="206" t="s">
        <v>643</v>
      </c>
      <c r="C141" s="207" t="s">
        <v>1291</v>
      </c>
      <c r="D141" s="207" t="s">
        <v>109</v>
      </c>
      <c r="E141" s="208" t="s">
        <v>94</v>
      </c>
      <c r="F141" s="209" t="s">
        <v>642</v>
      </c>
      <c r="G141" s="208"/>
      <c r="H141" s="209">
        <v>68</v>
      </c>
      <c r="I141" s="207">
        <v>68</v>
      </c>
      <c r="J141" s="209" t="s">
        <v>324</v>
      </c>
      <c r="K141" s="209" t="s">
        <v>245</v>
      </c>
      <c r="L141" s="207" t="s">
        <v>244</v>
      </c>
      <c r="M141" s="207" t="s">
        <v>327</v>
      </c>
      <c r="N141" s="210"/>
      <c r="O141" s="203" t="s">
        <v>1202</v>
      </c>
      <c r="P141" s="207" t="s">
        <v>517</v>
      </c>
      <c r="Q141" s="210" t="s">
        <v>518</v>
      </c>
      <c r="R141" s="207" t="s">
        <v>717</v>
      </c>
      <c r="S141" s="207" t="s">
        <v>717</v>
      </c>
      <c r="T141" s="203" t="s">
        <v>1264</v>
      </c>
      <c r="U141" s="210"/>
      <c r="V141" s="204"/>
      <c r="W141" s="17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204"/>
      <c r="AY141" s="204"/>
      <c r="AZ141" s="204"/>
      <c r="BA141" s="204"/>
      <c r="BB141" s="204"/>
      <c r="BC141" s="204"/>
    </row>
    <row r="142" spans="1:55" s="194" customFormat="1" ht="13.15" customHeight="1" x14ac:dyDescent="0.2">
      <c r="A142" s="205" t="s">
        <v>120</v>
      </c>
      <c r="B142" s="206" t="s">
        <v>1038</v>
      </c>
      <c r="C142" s="207" t="s">
        <v>1253</v>
      </c>
      <c r="D142" s="205" t="s">
        <v>1277</v>
      </c>
      <c r="E142" s="208" t="s">
        <v>330</v>
      </c>
      <c r="F142" s="209" t="s">
        <v>1278</v>
      </c>
      <c r="G142" s="208"/>
      <c r="H142" s="209">
        <v>91</v>
      </c>
      <c r="I142" s="207">
        <v>91</v>
      </c>
      <c r="J142" s="209" t="s">
        <v>324</v>
      </c>
      <c r="K142" s="209" t="s">
        <v>246</v>
      </c>
      <c r="L142" s="207" t="s">
        <v>161</v>
      </c>
      <c r="M142" s="207" t="s">
        <v>327</v>
      </c>
      <c r="N142" s="210"/>
      <c r="O142" s="203" t="s">
        <v>1202</v>
      </c>
      <c r="P142" s="207" t="s">
        <v>517</v>
      </c>
      <c r="Q142" s="210" t="s">
        <v>518</v>
      </c>
      <c r="R142" s="207" t="s">
        <v>1253</v>
      </c>
      <c r="S142" s="207" t="s">
        <v>1277</v>
      </c>
      <c r="T142" s="203" t="s">
        <v>330</v>
      </c>
      <c r="U142" s="210" t="s">
        <v>957</v>
      </c>
      <c r="V142" s="204" t="s">
        <v>379</v>
      </c>
      <c r="W142" s="217" t="s">
        <v>380</v>
      </c>
      <c r="X142" s="204"/>
      <c r="Y142" s="204"/>
      <c r="Z142" s="204"/>
      <c r="AA142" s="204"/>
      <c r="AB142" s="204"/>
      <c r="AC142" s="204"/>
      <c r="AD142" s="204"/>
      <c r="AE142" s="204"/>
      <c r="AF142" s="204"/>
      <c r="AG142" s="204"/>
      <c r="AH142" s="204"/>
      <c r="AI142" s="204"/>
      <c r="AJ142" s="204"/>
      <c r="AK142" s="204"/>
      <c r="AL142" s="204"/>
      <c r="AM142" s="204"/>
      <c r="AN142" s="204"/>
      <c r="AO142" s="204"/>
      <c r="AP142" s="204"/>
      <c r="AQ142" s="204"/>
      <c r="AR142" s="204"/>
      <c r="AS142" s="204"/>
      <c r="AT142" s="204"/>
      <c r="AU142" s="204"/>
      <c r="AV142" s="204"/>
      <c r="AW142" s="204"/>
      <c r="AX142" s="204"/>
      <c r="AY142" s="204"/>
      <c r="AZ142" s="204"/>
      <c r="BA142" s="204"/>
      <c r="BB142" s="204"/>
      <c r="BC142" s="204"/>
    </row>
    <row r="143" spans="1:55" s="194" customFormat="1" ht="13.15" customHeight="1" x14ac:dyDescent="0.2">
      <c r="A143" s="205" t="s">
        <v>120</v>
      </c>
      <c r="B143" s="206" t="s">
        <v>1039</v>
      </c>
      <c r="C143" s="207" t="s">
        <v>1253</v>
      </c>
      <c r="D143" s="205" t="s">
        <v>1277</v>
      </c>
      <c r="E143" s="208" t="s">
        <v>330</v>
      </c>
      <c r="F143" s="209" t="s">
        <v>1278</v>
      </c>
      <c r="G143" s="208"/>
      <c r="H143" s="209">
        <v>138</v>
      </c>
      <c r="I143" s="207">
        <v>138</v>
      </c>
      <c r="J143" s="209" t="s">
        <v>324</v>
      </c>
      <c r="K143" s="209" t="s">
        <v>246</v>
      </c>
      <c r="L143" s="207" t="s">
        <v>161</v>
      </c>
      <c r="M143" s="207" t="s">
        <v>297</v>
      </c>
      <c r="N143" s="210"/>
      <c r="O143" s="203" t="s">
        <v>1202</v>
      </c>
      <c r="P143" s="207" t="s">
        <v>987</v>
      </c>
      <c r="Q143" s="210" t="s">
        <v>416</v>
      </c>
      <c r="R143" s="207" t="s">
        <v>1253</v>
      </c>
      <c r="S143" s="207" t="s">
        <v>1277</v>
      </c>
      <c r="T143" s="203" t="s">
        <v>330</v>
      </c>
      <c r="U143" s="210" t="s">
        <v>957</v>
      </c>
      <c r="V143" s="204"/>
      <c r="W143" s="175"/>
      <c r="X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4"/>
      <c r="AZ143" s="204"/>
      <c r="BA143" s="204"/>
      <c r="BB143" s="204"/>
      <c r="BC143" s="204"/>
    </row>
    <row r="144" spans="1:55" s="194" customFormat="1" ht="13.15" customHeight="1" x14ac:dyDescent="0.2">
      <c r="A144" s="205" t="s">
        <v>120</v>
      </c>
      <c r="B144" s="206" t="s">
        <v>1040</v>
      </c>
      <c r="C144" s="207" t="s">
        <v>1253</v>
      </c>
      <c r="D144" s="205" t="s">
        <v>1277</v>
      </c>
      <c r="E144" s="208" t="s">
        <v>330</v>
      </c>
      <c r="F144" s="209" t="s">
        <v>1278</v>
      </c>
      <c r="G144" s="208"/>
      <c r="H144" s="209">
        <v>71</v>
      </c>
      <c r="I144" s="207">
        <v>71</v>
      </c>
      <c r="J144" s="209" t="s">
        <v>324</v>
      </c>
      <c r="K144" s="209" t="s">
        <v>246</v>
      </c>
      <c r="L144" s="207" t="s">
        <v>161</v>
      </c>
      <c r="M144" s="207" t="s">
        <v>297</v>
      </c>
      <c r="N144" s="210"/>
      <c r="O144" s="203" t="s">
        <v>1202</v>
      </c>
      <c r="P144" s="207" t="s">
        <v>965</v>
      </c>
      <c r="Q144" s="210" t="s">
        <v>519</v>
      </c>
      <c r="R144" s="207" t="s">
        <v>1291</v>
      </c>
      <c r="S144" s="207" t="s">
        <v>162</v>
      </c>
      <c r="T144" s="203" t="s">
        <v>1264</v>
      </c>
      <c r="U144" s="210" t="s">
        <v>957</v>
      </c>
      <c r="V144" s="204"/>
      <c r="W144" s="175"/>
      <c r="X144" s="204"/>
      <c r="Y144" s="204"/>
      <c r="Z144" s="204"/>
      <c r="AA144" s="204"/>
      <c r="AB144" s="204"/>
      <c r="AC144" s="204"/>
      <c r="AD144" s="204"/>
      <c r="AE144" s="204"/>
      <c r="AF144" s="204"/>
      <c r="AG144" s="204"/>
      <c r="AH144" s="204"/>
      <c r="AI144" s="204"/>
      <c r="AJ144" s="204"/>
      <c r="AK144" s="204"/>
      <c r="AL144" s="204"/>
      <c r="AM144" s="204"/>
      <c r="AN144" s="204"/>
      <c r="AO144" s="204"/>
      <c r="AP144" s="204"/>
      <c r="AQ144" s="204"/>
      <c r="AR144" s="204"/>
      <c r="AS144" s="204"/>
      <c r="AT144" s="204"/>
      <c r="AU144" s="204"/>
      <c r="AV144" s="204"/>
      <c r="AW144" s="204"/>
      <c r="AX144" s="204"/>
      <c r="AY144" s="204"/>
      <c r="AZ144" s="204"/>
      <c r="BA144" s="204"/>
      <c r="BB144" s="204"/>
      <c r="BC144" s="204"/>
    </row>
    <row r="145" spans="1:55" s="194" customFormat="1" ht="13.15" customHeight="1" x14ac:dyDescent="0.2">
      <c r="A145" s="205" t="s">
        <v>120</v>
      </c>
      <c r="B145" s="206" t="s">
        <v>1038</v>
      </c>
      <c r="C145" s="207" t="s">
        <v>1253</v>
      </c>
      <c r="D145" s="205" t="s">
        <v>1277</v>
      </c>
      <c r="E145" s="208" t="s">
        <v>330</v>
      </c>
      <c r="F145" s="209" t="s">
        <v>1278</v>
      </c>
      <c r="G145" s="208"/>
      <c r="H145" s="209">
        <v>154</v>
      </c>
      <c r="I145" s="207">
        <v>154</v>
      </c>
      <c r="J145" s="209" t="s">
        <v>324</v>
      </c>
      <c r="K145" s="209" t="s">
        <v>246</v>
      </c>
      <c r="L145" s="207" t="s">
        <v>161</v>
      </c>
      <c r="M145" s="207" t="s">
        <v>327</v>
      </c>
      <c r="N145" s="210"/>
      <c r="O145" s="203" t="s">
        <v>1202</v>
      </c>
      <c r="P145" s="207" t="s">
        <v>520</v>
      </c>
      <c r="Q145" s="210" t="s">
        <v>518</v>
      </c>
      <c r="R145" s="207" t="s">
        <v>1253</v>
      </c>
      <c r="S145" s="207" t="s">
        <v>1277</v>
      </c>
      <c r="T145" s="203" t="s">
        <v>330</v>
      </c>
      <c r="U145" s="210" t="s">
        <v>957</v>
      </c>
      <c r="V145" s="204"/>
      <c r="W145" s="174"/>
      <c r="X145" s="204"/>
      <c r="Y145" s="204"/>
      <c r="Z145" s="204"/>
      <c r="AA145" s="204"/>
      <c r="AB145" s="204"/>
      <c r="AC145" s="204"/>
      <c r="AD145" s="204"/>
      <c r="AE145" s="204"/>
      <c r="AF145" s="204"/>
      <c r="AG145" s="204"/>
      <c r="AH145" s="204"/>
      <c r="AI145" s="204"/>
      <c r="AJ145" s="204"/>
      <c r="AK145" s="204"/>
      <c r="AL145" s="204"/>
      <c r="AM145" s="204"/>
      <c r="AN145" s="204"/>
      <c r="AO145" s="204"/>
      <c r="AP145" s="204"/>
      <c r="AQ145" s="204"/>
      <c r="AR145" s="204"/>
      <c r="AS145" s="204"/>
      <c r="AT145" s="204"/>
      <c r="AU145" s="204"/>
      <c r="AV145" s="204"/>
      <c r="AW145" s="204"/>
      <c r="AX145" s="204"/>
      <c r="AY145" s="204"/>
      <c r="AZ145" s="204"/>
      <c r="BA145" s="204"/>
      <c r="BB145" s="204"/>
      <c r="BC145" s="204"/>
    </row>
    <row r="146" spans="1:55" s="194" customFormat="1" ht="13.15" customHeight="1" x14ac:dyDescent="0.2">
      <c r="A146" s="205" t="s">
        <v>120</v>
      </c>
      <c r="B146" s="206" t="s">
        <v>1038</v>
      </c>
      <c r="C146" s="207" t="s">
        <v>1253</v>
      </c>
      <c r="D146" s="205" t="s">
        <v>1277</v>
      </c>
      <c r="E146" s="208" t="s">
        <v>330</v>
      </c>
      <c r="F146" s="209" t="s">
        <v>1278</v>
      </c>
      <c r="G146" s="208"/>
      <c r="H146" s="209">
        <v>60</v>
      </c>
      <c r="I146" s="207">
        <v>60</v>
      </c>
      <c r="J146" s="209" t="s">
        <v>324</v>
      </c>
      <c r="K146" s="209" t="s">
        <v>246</v>
      </c>
      <c r="L146" s="207" t="s">
        <v>161</v>
      </c>
      <c r="M146" s="207" t="s">
        <v>327</v>
      </c>
      <c r="N146" s="210"/>
      <c r="O146" s="203" t="s">
        <v>1202</v>
      </c>
      <c r="P146" s="207" t="s">
        <v>305</v>
      </c>
      <c r="Q146" s="210" t="s">
        <v>1181</v>
      </c>
      <c r="R146" s="207" t="s">
        <v>1253</v>
      </c>
      <c r="S146" s="207" t="s">
        <v>311</v>
      </c>
      <c r="T146" s="203" t="s">
        <v>330</v>
      </c>
      <c r="U146" s="210" t="s">
        <v>957</v>
      </c>
      <c r="V146" s="204"/>
      <c r="W146" s="175"/>
      <c r="X146" s="204"/>
      <c r="Y146" s="204"/>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c r="AV146" s="204"/>
      <c r="AW146" s="204"/>
      <c r="AX146" s="204"/>
      <c r="AY146" s="204"/>
      <c r="AZ146" s="204"/>
      <c r="BA146" s="204"/>
      <c r="BB146" s="204"/>
      <c r="BC146" s="204"/>
    </row>
    <row r="147" spans="1:55" s="194" customFormat="1" ht="13.15" customHeight="1" x14ac:dyDescent="0.2">
      <c r="A147" s="205" t="s">
        <v>120</v>
      </c>
      <c r="B147" s="206" t="s">
        <v>167</v>
      </c>
      <c r="C147" s="207" t="s">
        <v>1257</v>
      </c>
      <c r="D147" s="207" t="s">
        <v>156</v>
      </c>
      <c r="E147" s="208" t="s">
        <v>1264</v>
      </c>
      <c r="F147" s="209" t="s">
        <v>157</v>
      </c>
      <c r="G147" s="208"/>
      <c r="H147" s="209">
        <v>36</v>
      </c>
      <c r="I147" s="207">
        <v>36</v>
      </c>
      <c r="J147" s="209" t="s">
        <v>324</v>
      </c>
      <c r="K147" s="209" t="s">
        <v>245</v>
      </c>
      <c r="L147" s="207" t="s">
        <v>244</v>
      </c>
      <c r="M147" s="207" t="s">
        <v>297</v>
      </c>
      <c r="N147" s="210"/>
      <c r="O147" s="203" t="s">
        <v>1202</v>
      </c>
      <c r="P147" s="207" t="s">
        <v>300</v>
      </c>
      <c r="Q147" s="210" t="s">
        <v>1203</v>
      </c>
      <c r="R147" s="207" t="s">
        <v>1257</v>
      </c>
      <c r="S147" s="207" t="s">
        <v>156</v>
      </c>
      <c r="T147" s="203" t="s">
        <v>1264</v>
      </c>
      <c r="U147" s="210"/>
      <c r="V147" s="203"/>
      <c r="W147" s="174"/>
      <c r="X147" s="203"/>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c r="AV147" s="204"/>
      <c r="AW147" s="204"/>
      <c r="AX147" s="204"/>
      <c r="AY147" s="204"/>
      <c r="AZ147" s="204"/>
      <c r="BA147" s="204"/>
      <c r="BB147" s="204"/>
      <c r="BC147" s="204"/>
    </row>
    <row r="148" spans="1:55" s="194" customFormat="1" ht="13.15" customHeight="1" x14ac:dyDescent="0.2">
      <c r="A148" s="205" t="s">
        <v>120</v>
      </c>
      <c r="B148" s="206" t="s">
        <v>168</v>
      </c>
      <c r="C148" s="207" t="s">
        <v>1253</v>
      </c>
      <c r="D148" s="205" t="s">
        <v>1277</v>
      </c>
      <c r="E148" s="208" t="s">
        <v>330</v>
      </c>
      <c r="F148" s="209" t="s">
        <v>1278</v>
      </c>
      <c r="G148" s="208"/>
      <c r="H148" s="209">
        <v>670</v>
      </c>
      <c r="I148" s="207">
        <v>670</v>
      </c>
      <c r="J148" s="209" t="s">
        <v>324</v>
      </c>
      <c r="K148" s="209" t="s">
        <v>246</v>
      </c>
      <c r="L148" s="207" t="s">
        <v>161</v>
      </c>
      <c r="M148" s="207" t="s">
        <v>297</v>
      </c>
      <c r="N148" s="210"/>
      <c r="O148" s="203" t="s">
        <v>1202</v>
      </c>
      <c r="P148" s="207" t="s">
        <v>305</v>
      </c>
      <c r="Q148" s="210" t="s">
        <v>1181</v>
      </c>
      <c r="R148" s="207" t="s">
        <v>1253</v>
      </c>
      <c r="S148" s="207" t="s">
        <v>1277</v>
      </c>
      <c r="T148" s="203" t="s">
        <v>330</v>
      </c>
      <c r="U148" s="210"/>
      <c r="V148" s="204" t="s">
        <v>381</v>
      </c>
      <c r="W148" s="216" t="s">
        <v>382</v>
      </c>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04"/>
      <c r="AZ148" s="204"/>
      <c r="BA148" s="204"/>
      <c r="BB148" s="204"/>
      <c r="BC148" s="204"/>
    </row>
    <row r="149" spans="1:55" s="194" customFormat="1" ht="13.15" customHeight="1" x14ac:dyDescent="0.2">
      <c r="A149" s="205" t="s">
        <v>120</v>
      </c>
      <c r="B149" s="206" t="s">
        <v>437</v>
      </c>
      <c r="C149" s="207" t="s">
        <v>1257</v>
      </c>
      <c r="D149" s="207" t="s">
        <v>697</v>
      </c>
      <c r="E149" s="208" t="s">
        <v>328</v>
      </c>
      <c r="F149" s="209" t="s">
        <v>1272</v>
      </c>
      <c r="G149" s="208" t="s">
        <v>438</v>
      </c>
      <c r="H149" s="209"/>
      <c r="I149" s="207"/>
      <c r="J149" s="209" t="s">
        <v>324</v>
      </c>
      <c r="K149" s="209" t="s">
        <v>245</v>
      </c>
      <c r="L149" s="207" t="s">
        <v>161</v>
      </c>
      <c r="M149" s="207" t="s">
        <v>297</v>
      </c>
      <c r="N149" s="210"/>
      <c r="O149" s="207" t="s">
        <v>1202</v>
      </c>
      <c r="P149" s="203"/>
      <c r="Q149" s="210"/>
      <c r="R149" s="207" t="s">
        <v>1257</v>
      </c>
      <c r="S149" s="207" t="s">
        <v>697</v>
      </c>
      <c r="T149" s="203" t="s">
        <v>328</v>
      </c>
      <c r="U149" s="210"/>
      <c r="V149" s="204"/>
      <c r="W149" s="175"/>
      <c r="X149" s="204"/>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c r="AX149" s="204"/>
      <c r="AY149" s="204"/>
      <c r="AZ149" s="204"/>
      <c r="BA149" s="204"/>
      <c r="BB149" s="204"/>
      <c r="BC149" s="204"/>
    </row>
    <row r="150" spans="1:55" s="194" customFormat="1" ht="13.15" customHeight="1" x14ac:dyDescent="0.2">
      <c r="A150" s="205" t="s">
        <v>120</v>
      </c>
      <c r="B150" s="206" t="s">
        <v>170</v>
      </c>
      <c r="C150" s="207" t="s">
        <v>1270</v>
      </c>
      <c r="D150" s="207" t="s">
        <v>166</v>
      </c>
      <c r="E150" s="208" t="s">
        <v>328</v>
      </c>
      <c r="F150" s="209" t="s">
        <v>1272</v>
      </c>
      <c r="G150" s="208" t="s">
        <v>284</v>
      </c>
      <c r="H150" s="209"/>
      <c r="I150" s="207"/>
      <c r="J150" s="209" t="s">
        <v>324</v>
      </c>
      <c r="K150" s="209" t="s">
        <v>246</v>
      </c>
      <c r="L150" s="207" t="s">
        <v>161</v>
      </c>
      <c r="M150" s="207" t="s">
        <v>297</v>
      </c>
      <c r="N150" s="210"/>
      <c r="O150" s="203" t="s">
        <v>1202</v>
      </c>
      <c r="P150" s="203"/>
      <c r="Q150" s="210"/>
      <c r="R150" s="207" t="s">
        <v>1270</v>
      </c>
      <c r="S150" s="207" t="s">
        <v>166</v>
      </c>
      <c r="T150" s="203" t="s">
        <v>328</v>
      </c>
      <c r="U150" s="210"/>
      <c r="V150" s="204"/>
      <c r="W150" s="174"/>
      <c r="X150" s="204"/>
      <c r="Y150" s="204"/>
      <c r="Z150" s="204"/>
      <c r="AA150" s="204"/>
      <c r="AB150" s="204"/>
      <c r="AC150" s="204"/>
      <c r="AD150" s="204"/>
      <c r="AE150" s="204"/>
      <c r="AF150" s="204"/>
      <c r="AG150" s="204"/>
      <c r="AH150" s="204"/>
      <c r="AI150" s="204"/>
      <c r="AJ150" s="204"/>
      <c r="AK150" s="204"/>
      <c r="AL150" s="204"/>
      <c r="AM150" s="204"/>
      <c r="AN150" s="204"/>
      <c r="AO150" s="204"/>
      <c r="AP150" s="204"/>
      <c r="AQ150" s="204"/>
      <c r="AR150" s="204"/>
      <c r="AS150" s="204"/>
      <c r="AT150" s="204"/>
      <c r="AU150" s="204"/>
      <c r="AV150" s="204"/>
      <c r="AW150" s="204"/>
      <c r="AX150" s="204"/>
      <c r="AY150" s="204"/>
      <c r="AZ150" s="204"/>
      <c r="BA150" s="204"/>
      <c r="BB150" s="204"/>
      <c r="BC150" s="204"/>
    </row>
    <row r="151" spans="1:55" s="194" customFormat="1" ht="13.15" customHeight="1" x14ac:dyDescent="0.2">
      <c r="A151" s="205" t="s">
        <v>120</v>
      </c>
      <c r="B151" s="206" t="s">
        <v>171</v>
      </c>
      <c r="C151" s="207" t="s">
        <v>1253</v>
      </c>
      <c r="D151" s="205" t="s">
        <v>1277</v>
      </c>
      <c r="E151" s="208" t="s">
        <v>330</v>
      </c>
      <c r="F151" s="209" t="s">
        <v>1278</v>
      </c>
      <c r="G151" s="208"/>
      <c r="H151" s="209">
        <v>190</v>
      </c>
      <c r="I151" s="207">
        <v>190</v>
      </c>
      <c r="J151" s="209" t="s">
        <v>324</v>
      </c>
      <c r="K151" s="209" t="s">
        <v>246</v>
      </c>
      <c r="L151" s="207" t="s">
        <v>161</v>
      </c>
      <c r="M151" s="207" t="s">
        <v>297</v>
      </c>
      <c r="N151" s="210"/>
      <c r="O151" s="203" t="s">
        <v>1202</v>
      </c>
      <c r="P151" s="207" t="s">
        <v>305</v>
      </c>
      <c r="Q151" s="210" t="s">
        <v>1181</v>
      </c>
      <c r="R151" s="207" t="s">
        <v>1253</v>
      </c>
      <c r="S151" s="207" t="s">
        <v>1277</v>
      </c>
      <c r="T151" s="203" t="s">
        <v>330</v>
      </c>
      <c r="U151" s="210"/>
      <c r="V151" s="204"/>
      <c r="W151" s="175"/>
      <c r="X151" s="204"/>
      <c r="Y151" s="204"/>
      <c r="Z151" s="204"/>
      <c r="AA151" s="204"/>
      <c r="AB151" s="204"/>
      <c r="AC151" s="204"/>
      <c r="AD151" s="204"/>
      <c r="AE151" s="204"/>
      <c r="AF151" s="204"/>
      <c r="AG151" s="204"/>
      <c r="AH151" s="204"/>
      <c r="AI151" s="204"/>
      <c r="AJ151" s="204"/>
      <c r="AK151" s="204"/>
      <c r="AL151" s="204"/>
      <c r="AM151" s="204"/>
      <c r="AN151" s="204"/>
      <c r="AO151" s="204"/>
      <c r="AP151" s="204"/>
      <c r="AQ151" s="204"/>
      <c r="AR151" s="204"/>
      <c r="AS151" s="204"/>
      <c r="AT151" s="204"/>
      <c r="AU151" s="204"/>
      <c r="AV151" s="204"/>
      <c r="AW151" s="204"/>
      <c r="AX151" s="204"/>
      <c r="AY151" s="204"/>
      <c r="AZ151" s="204"/>
      <c r="BA151" s="204"/>
      <c r="BB151" s="204"/>
      <c r="BC151" s="204"/>
    </row>
    <row r="152" spans="1:55" s="194" customFormat="1" ht="13.15" customHeight="1" x14ac:dyDescent="0.2">
      <c r="A152" s="205" t="s">
        <v>120</v>
      </c>
      <c r="B152" s="206" t="s">
        <v>172</v>
      </c>
      <c r="C152" s="207" t="s">
        <v>1257</v>
      </c>
      <c r="D152" s="207" t="s">
        <v>42</v>
      </c>
      <c r="E152" s="208" t="s">
        <v>329</v>
      </c>
      <c r="F152" s="209" t="s">
        <v>43</v>
      </c>
      <c r="G152" s="208"/>
      <c r="H152" s="209">
        <v>6</v>
      </c>
      <c r="I152" s="207">
        <v>6</v>
      </c>
      <c r="J152" s="209" t="s">
        <v>324</v>
      </c>
      <c r="K152" s="209" t="s">
        <v>246</v>
      </c>
      <c r="L152" s="207" t="s">
        <v>161</v>
      </c>
      <c r="M152" s="207" t="s">
        <v>297</v>
      </c>
      <c r="N152" s="210"/>
      <c r="O152" s="203" t="s">
        <v>1202</v>
      </c>
      <c r="P152" s="203"/>
      <c r="Q152" s="210"/>
      <c r="R152" s="207" t="s">
        <v>1257</v>
      </c>
      <c r="S152" s="207" t="s">
        <v>42</v>
      </c>
      <c r="T152" s="203" t="s">
        <v>329</v>
      </c>
      <c r="U152" s="210"/>
      <c r="V152" s="203"/>
      <c r="W152" s="175"/>
      <c r="X152" s="203"/>
      <c r="Y152" s="204"/>
      <c r="Z152" s="204"/>
      <c r="AA152" s="204"/>
      <c r="AB152" s="204"/>
      <c r="AC152" s="204"/>
      <c r="AD152" s="204"/>
      <c r="AE152" s="204"/>
      <c r="AF152" s="204"/>
      <c r="AG152" s="204"/>
      <c r="AH152" s="204"/>
      <c r="AI152" s="204"/>
      <c r="AJ152" s="204"/>
      <c r="AK152" s="204"/>
      <c r="AL152" s="204"/>
      <c r="AM152" s="204"/>
      <c r="AN152" s="204"/>
      <c r="AO152" s="204"/>
      <c r="AP152" s="204"/>
      <c r="AQ152" s="204"/>
      <c r="AR152" s="204"/>
      <c r="AS152" s="204"/>
      <c r="AT152" s="204"/>
      <c r="AU152" s="204"/>
      <c r="AV152" s="204"/>
      <c r="AW152" s="204"/>
      <c r="AX152" s="204"/>
      <c r="AY152" s="204"/>
      <c r="AZ152" s="204"/>
      <c r="BA152" s="204"/>
      <c r="BB152" s="204"/>
      <c r="BC152" s="204"/>
    </row>
    <row r="153" spans="1:55" s="194" customFormat="1" ht="13.15" customHeight="1" x14ac:dyDescent="0.2">
      <c r="A153" s="205" t="s">
        <v>120</v>
      </c>
      <c r="B153" s="206" t="s">
        <v>173</v>
      </c>
      <c r="C153" s="207" t="s">
        <v>1270</v>
      </c>
      <c r="D153" s="207" t="s">
        <v>163</v>
      </c>
      <c r="E153" s="208" t="s">
        <v>328</v>
      </c>
      <c r="F153" s="209" t="s">
        <v>176</v>
      </c>
      <c r="G153" s="208" t="s">
        <v>439</v>
      </c>
      <c r="H153" s="209">
        <v>55</v>
      </c>
      <c r="I153" s="207">
        <v>55</v>
      </c>
      <c r="J153" s="209" t="s">
        <v>324</v>
      </c>
      <c r="K153" s="209" t="s">
        <v>245</v>
      </c>
      <c r="L153" s="207" t="s">
        <v>161</v>
      </c>
      <c r="M153" s="207" t="s">
        <v>297</v>
      </c>
      <c r="N153" s="210"/>
      <c r="O153" s="203" t="s">
        <v>1202</v>
      </c>
      <c r="P153" s="207" t="s">
        <v>305</v>
      </c>
      <c r="Q153" s="210" t="s">
        <v>1181</v>
      </c>
      <c r="R153" s="207" t="s">
        <v>1270</v>
      </c>
      <c r="S153" s="207" t="s">
        <v>75</v>
      </c>
      <c r="T153" s="203" t="s">
        <v>328</v>
      </c>
      <c r="U153" s="210"/>
      <c r="V153" s="204" t="s">
        <v>383</v>
      </c>
      <c r="W153" s="217" t="s">
        <v>384</v>
      </c>
      <c r="X153" s="204"/>
      <c r="Y153" s="204"/>
      <c r="Z153" s="204"/>
      <c r="AA153" s="204"/>
      <c r="AB153" s="204"/>
      <c r="AC153" s="204"/>
      <c r="AD153" s="204"/>
      <c r="AE153" s="204"/>
      <c r="AF153" s="204"/>
      <c r="AG153" s="204"/>
      <c r="AH153" s="204"/>
      <c r="AI153" s="204"/>
      <c r="AJ153" s="204"/>
      <c r="AK153" s="204"/>
      <c r="AL153" s="204"/>
      <c r="AM153" s="204"/>
      <c r="AN153" s="204"/>
      <c r="AO153" s="204"/>
      <c r="AP153" s="204"/>
      <c r="AQ153" s="204"/>
      <c r="AR153" s="204"/>
      <c r="AS153" s="204"/>
      <c r="AT153" s="204"/>
      <c r="AU153" s="204"/>
      <c r="AV153" s="204"/>
      <c r="AW153" s="204"/>
      <c r="AX153" s="204"/>
      <c r="AY153" s="204"/>
      <c r="AZ153" s="204"/>
      <c r="BA153" s="204"/>
      <c r="BB153" s="204"/>
      <c r="BC153" s="204"/>
    </row>
    <row r="154" spans="1:55" s="194" customFormat="1" ht="13.15" customHeight="1" x14ac:dyDescent="0.2">
      <c r="A154" s="205" t="s">
        <v>120</v>
      </c>
      <c r="B154" s="206" t="s">
        <v>440</v>
      </c>
      <c r="C154" s="207" t="s">
        <v>1257</v>
      </c>
      <c r="D154" s="207" t="s">
        <v>1258</v>
      </c>
      <c r="E154" s="208" t="s">
        <v>328</v>
      </c>
      <c r="F154" s="209" t="s">
        <v>1260</v>
      </c>
      <c r="G154" s="208" t="s">
        <v>441</v>
      </c>
      <c r="H154" s="209"/>
      <c r="I154" s="207"/>
      <c r="J154" s="209" t="s">
        <v>324</v>
      </c>
      <c r="K154" s="209" t="s">
        <v>245</v>
      </c>
      <c r="L154" s="207" t="s">
        <v>161</v>
      </c>
      <c r="M154" s="207" t="s">
        <v>297</v>
      </c>
      <c r="N154" s="210"/>
      <c r="O154" s="207" t="s">
        <v>1202</v>
      </c>
      <c r="P154" s="203"/>
      <c r="Q154" s="210"/>
      <c r="R154" s="207" t="s">
        <v>1257</v>
      </c>
      <c r="S154" s="207" t="s">
        <v>1258</v>
      </c>
      <c r="T154" s="203" t="s">
        <v>328</v>
      </c>
      <c r="U154" s="210"/>
      <c r="V154" s="204"/>
      <c r="W154" s="175"/>
      <c r="X154" s="204"/>
      <c r="Y154" s="204"/>
      <c r="Z154" s="204"/>
      <c r="AA154" s="204"/>
      <c r="AB154" s="204"/>
      <c r="AC154" s="204"/>
      <c r="AD154" s="204"/>
      <c r="AE154" s="204"/>
      <c r="AF154" s="204"/>
      <c r="AG154" s="204"/>
      <c r="AH154" s="204"/>
      <c r="AI154" s="204"/>
      <c r="AJ154" s="204"/>
      <c r="AK154" s="204"/>
      <c r="AL154" s="204"/>
      <c r="AM154" s="204"/>
      <c r="AN154" s="204"/>
      <c r="AO154" s="204"/>
      <c r="AP154" s="204"/>
      <c r="AQ154" s="204"/>
      <c r="AR154" s="204"/>
      <c r="AS154" s="204"/>
      <c r="AT154" s="204"/>
      <c r="AU154" s="204"/>
      <c r="AV154" s="204"/>
      <c r="AW154" s="204"/>
      <c r="AX154" s="204"/>
      <c r="AY154" s="204"/>
      <c r="AZ154" s="204"/>
      <c r="BA154" s="204"/>
      <c r="BB154" s="204"/>
      <c r="BC154" s="204"/>
    </row>
    <row r="155" spans="1:55" s="194" customFormat="1" ht="13.15" customHeight="1" x14ac:dyDescent="0.2">
      <c r="A155" s="205" t="s">
        <v>120</v>
      </c>
      <c r="B155" s="206" t="s">
        <v>684</v>
      </c>
      <c r="C155" s="207" t="s">
        <v>1257</v>
      </c>
      <c r="D155" s="207" t="s">
        <v>1258</v>
      </c>
      <c r="E155" s="208" t="s">
        <v>328</v>
      </c>
      <c r="F155" s="209" t="s">
        <v>1260</v>
      </c>
      <c r="G155" s="208" t="s">
        <v>285</v>
      </c>
      <c r="H155" s="237">
        <v>178</v>
      </c>
      <c r="I155" s="238">
        <v>535</v>
      </c>
      <c r="J155" s="209" t="s">
        <v>324</v>
      </c>
      <c r="K155" s="209" t="s">
        <v>245</v>
      </c>
      <c r="L155" s="207" t="s">
        <v>161</v>
      </c>
      <c r="M155" s="207" t="s">
        <v>297</v>
      </c>
      <c r="N155" s="210"/>
      <c r="O155" s="203" t="s">
        <v>1202</v>
      </c>
      <c r="P155" s="207" t="s">
        <v>300</v>
      </c>
      <c r="Q155" s="210" t="s">
        <v>303</v>
      </c>
      <c r="R155" s="207" t="s">
        <v>1257</v>
      </c>
      <c r="S155" s="207" t="s">
        <v>1258</v>
      </c>
      <c r="T155" s="203" t="s">
        <v>328</v>
      </c>
      <c r="U155" s="210"/>
      <c r="V155" s="203"/>
      <c r="W155" s="175"/>
      <c r="X155" s="203"/>
      <c r="Y155" s="204"/>
      <c r="Z155" s="204"/>
      <c r="AA155" s="204"/>
      <c r="AB155" s="204"/>
      <c r="AC155" s="204"/>
      <c r="AD155" s="204"/>
      <c r="AE155" s="204"/>
      <c r="AF155" s="204"/>
      <c r="AG155" s="204"/>
      <c r="AH155" s="204"/>
      <c r="AI155" s="204"/>
      <c r="AJ155" s="204"/>
      <c r="AK155" s="204"/>
      <c r="AL155" s="204"/>
      <c r="AM155" s="204"/>
      <c r="AN155" s="204"/>
      <c r="AO155" s="204"/>
      <c r="AP155" s="204"/>
      <c r="AQ155" s="204"/>
      <c r="AR155" s="204"/>
      <c r="AS155" s="204"/>
      <c r="AT155" s="204"/>
      <c r="AU155" s="204"/>
      <c r="AV155" s="204"/>
      <c r="AW155" s="204"/>
      <c r="AX155" s="204"/>
      <c r="AY155" s="204"/>
      <c r="AZ155" s="204"/>
      <c r="BA155" s="204"/>
      <c r="BB155" s="204"/>
      <c r="BC155" s="204"/>
    </row>
    <row r="156" spans="1:55" s="194" customFormat="1" ht="13.15" customHeight="1" x14ac:dyDescent="0.2">
      <c r="A156" s="208" t="s">
        <v>120</v>
      </c>
      <c r="B156" s="206" t="s">
        <v>683</v>
      </c>
      <c r="C156" s="207" t="s">
        <v>1257</v>
      </c>
      <c r="D156" s="207" t="s">
        <v>1258</v>
      </c>
      <c r="E156" s="208" t="s">
        <v>328</v>
      </c>
      <c r="F156" s="209" t="s">
        <v>1260</v>
      </c>
      <c r="G156" s="237" t="s">
        <v>286</v>
      </c>
      <c r="H156" s="237"/>
      <c r="I156" s="238"/>
      <c r="J156" s="209" t="s">
        <v>324</v>
      </c>
      <c r="K156" s="209" t="s">
        <v>245</v>
      </c>
      <c r="L156" s="206" t="s">
        <v>161</v>
      </c>
      <c r="M156" s="207" t="s">
        <v>297</v>
      </c>
      <c r="N156" s="210"/>
      <c r="O156" s="207" t="s">
        <v>1202</v>
      </c>
      <c r="P156" s="207" t="s">
        <v>300</v>
      </c>
      <c r="Q156" s="208" t="s">
        <v>303</v>
      </c>
      <c r="R156" s="206" t="s">
        <v>1257</v>
      </c>
      <c r="S156" s="207" t="s">
        <v>1258</v>
      </c>
      <c r="T156" s="203" t="s">
        <v>328</v>
      </c>
      <c r="U156" s="210"/>
      <c r="V156" s="203"/>
      <c r="W156" s="175"/>
      <c r="X156" s="203"/>
      <c r="Y156" s="204"/>
      <c r="Z156" s="204"/>
      <c r="AA156" s="204"/>
      <c r="AB156" s="204"/>
      <c r="AC156" s="204"/>
      <c r="AD156" s="204"/>
      <c r="AE156" s="204"/>
      <c r="AF156" s="204"/>
      <c r="AG156" s="204"/>
      <c r="AH156" s="204"/>
      <c r="AI156" s="204"/>
      <c r="AJ156" s="204"/>
      <c r="AK156" s="204"/>
      <c r="AL156" s="204"/>
      <c r="AM156" s="204"/>
      <c r="AN156" s="204"/>
      <c r="AO156" s="204"/>
      <c r="AP156" s="204"/>
      <c r="AQ156" s="204"/>
      <c r="AR156" s="204"/>
      <c r="AS156" s="204"/>
      <c r="AT156" s="204"/>
      <c r="AU156" s="204"/>
      <c r="AV156" s="204"/>
      <c r="AW156" s="204"/>
      <c r="AX156" s="204"/>
      <c r="AY156" s="204"/>
      <c r="AZ156" s="204"/>
      <c r="BA156" s="204"/>
      <c r="BB156" s="204"/>
      <c r="BC156" s="204"/>
    </row>
    <row r="157" spans="1:55" s="194" customFormat="1" ht="12.75" customHeight="1" x14ac:dyDescent="0.2">
      <c r="A157" s="208" t="s">
        <v>120</v>
      </c>
      <c r="B157" s="206" t="s">
        <v>683</v>
      </c>
      <c r="C157" s="207" t="s">
        <v>1257</v>
      </c>
      <c r="D157" s="207" t="s">
        <v>1258</v>
      </c>
      <c r="E157" s="208" t="s">
        <v>328</v>
      </c>
      <c r="F157" s="209" t="s">
        <v>1260</v>
      </c>
      <c r="G157" s="237"/>
      <c r="H157" s="209">
        <v>29</v>
      </c>
      <c r="I157" s="238"/>
      <c r="J157" s="209" t="s">
        <v>325</v>
      </c>
      <c r="K157" s="209" t="s">
        <v>245</v>
      </c>
      <c r="L157" s="206" t="s">
        <v>161</v>
      </c>
      <c r="M157" s="207" t="s">
        <v>297</v>
      </c>
      <c r="N157" s="210"/>
      <c r="O157" s="207" t="s">
        <v>1202</v>
      </c>
      <c r="P157" s="207" t="s">
        <v>300</v>
      </c>
      <c r="Q157" s="208" t="s">
        <v>303</v>
      </c>
      <c r="R157" s="206" t="s">
        <v>1257</v>
      </c>
      <c r="S157" s="207" t="s">
        <v>1258</v>
      </c>
      <c r="T157" s="203" t="s">
        <v>328</v>
      </c>
      <c r="U157" s="210"/>
      <c r="V157" s="203"/>
      <c r="W157" s="175"/>
      <c r="X157" s="203"/>
      <c r="Y157" s="204"/>
      <c r="Z157" s="204"/>
      <c r="AA157" s="204"/>
      <c r="AB157" s="204"/>
      <c r="AC157" s="204"/>
      <c r="AD157" s="204"/>
      <c r="AE157" s="204"/>
      <c r="AF157" s="204"/>
      <c r="AG157" s="204"/>
      <c r="AH157" s="204"/>
      <c r="AI157" s="204"/>
      <c r="AJ157" s="204"/>
      <c r="AK157" s="204"/>
      <c r="AL157" s="204"/>
      <c r="AM157" s="204"/>
      <c r="AN157" s="204"/>
      <c r="AO157" s="204"/>
      <c r="AP157" s="204"/>
      <c r="AQ157" s="204"/>
      <c r="AR157" s="204"/>
      <c r="AS157" s="204"/>
      <c r="AT157" s="204"/>
      <c r="AU157" s="204"/>
      <c r="AV157" s="204"/>
      <c r="AW157" s="204"/>
      <c r="AX157" s="204"/>
      <c r="AY157" s="204"/>
      <c r="AZ157" s="204"/>
      <c r="BA157" s="204"/>
      <c r="BB157" s="204"/>
      <c r="BC157" s="204"/>
    </row>
    <row r="158" spans="1:55" s="194" customFormat="1" ht="13.15" customHeight="1" x14ac:dyDescent="0.2">
      <c r="A158" s="205" t="s">
        <v>120</v>
      </c>
      <c r="B158" s="206" t="s">
        <v>442</v>
      </c>
      <c r="C158" s="207" t="s">
        <v>1257</v>
      </c>
      <c r="D158" s="207" t="s">
        <v>1258</v>
      </c>
      <c r="E158" s="208" t="s">
        <v>328</v>
      </c>
      <c r="F158" s="209" t="s">
        <v>1260</v>
      </c>
      <c r="G158" s="208" t="s">
        <v>443</v>
      </c>
      <c r="H158" s="209"/>
      <c r="I158" s="207"/>
      <c r="J158" s="209" t="s">
        <v>325</v>
      </c>
      <c r="K158" s="209" t="s">
        <v>245</v>
      </c>
      <c r="L158" s="207" t="s">
        <v>161</v>
      </c>
      <c r="M158" s="207" t="s">
        <v>297</v>
      </c>
      <c r="N158" s="210"/>
      <c r="O158" s="207" t="s">
        <v>1202</v>
      </c>
      <c r="P158" s="203"/>
      <c r="Q158" s="210"/>
      <c r="R158" s="207" t="s">
        <v>1257</v>
      </c>
      <c r="S158" s="207" t="s">
        <v>1258</v>
      </c>
      <c r="T158" s="203" t="s">
        <v>328</v>
      </c>
      <c r="U158" s="210"/>
      <c r="V158" s="204"/>
      <c r="W158" s="175"/>
      <c r="X158" s="204"/>
      <c r="Y158" s="204"/>
      <c r="Z158" s="204"/>
      <c r="AA158" s="204"/>
      <c r="AB158" s="204"/>
      <c r="AC158" s="204"/>
      <c r="AD158" s="204"/>
      <c r="AE158" s="204"/>
      <c r="AF158" s="204"/>
      <c r="AG158" s="204"/>
      <c r="AH158" s="204"/>
      <c r="AI158" s="204"/>
      <c r="AJ158" s="204"/>
      <c r="AK158" s="204"/>
      <c r="AL158" s="204"/>
      <c r="AM158" s="204"/>
      <c r="AN158" s="204"/>
      <c r="AO158" s="204"/>
      <c r="AP158" s="204"/>
      <c r="AQ158" s="204"/>
      <c r="AR158" s="204"/>
      <c r="AS158" s="204"/>
      <c r="AT158" s="204"/>
      <c r="AU158" s="204"/>
      <c r="AV158" s="204"/>
      <c r="AW158" s="204"/>
      <c r="AX158" s="204"/>
      <c r="AY158" s="204"/>
      <c r="AZ158" s="204"/>
      <c r="BA158" s="204"/>
      <c r="BB158" s="204"/>
      <c r="BC158" s="204"/>
    </row>
    <row r="159" spans="1:55" s="194" customFormat="1" ht="13.15" customHeight="1" x14ac:dyDescent="0.2">
      <c r="A159" s="205" t="s">
        <v>120</v>
      </c>
      <c r="B159" s="206" t="s">
        <v>177</v>
      </c>
      <c r="C159" s="207" t="s">
        <v>1253</v>
      </c>
      <c r="D159" s="207" t="s">
        <v>1277</v>
      </c>
      <c r="E159" s="208" t="s">
        <v>330</v>
      </c>
      <c r="F159" s="209"/>
      <c r="G159" s="208"/>
      <c r="H159" s="209">
        <v>83</v>
      </c>
      <c r="I159" s="207">
        <v>83</v>
      </c>
      <c r="J159" s="209" t="s">
        <v>325</v>
      </c>
      <c r="K159" s="209" t="s">
        <v>246</v>
      </c>
      <c r="L159" s="207" t="s">
        <v>244</v>
      </c>
      <c r="M159" s="207" t="s">
        <v>297</v>
      </c>
      <c r="N159" s="210"/>
      <c r="O159" s="203" t="s">
        <v>1202</v>
      </c>
      <c r="P159" s="207" t="s">
        <v>305</v>
      </c>
      <c r="Q159" s="210" t="s">
        <v>1181</v>
      </c>
      <c r="R159" s="207" t="s">
        <v>1253</v>
      </c>
      <c r="S159" s="207" t="s">
        <v>1277</v>
      </c>
      <c r="T159" s="203" t="s">
        <v>330</v>
      </c>
      <c r="U159" s="210"/>
      <c r="V159" s="204"/>
      <c r="W159" s="175"/>
      <c r="X159" s="204"/>
      <c r="Y159" s="204"/>
      <c r="Z159" s="204"/>
      <c r="AA159" s="204"/>
      <c r="AB159" s="204"/>
      <c r="AC159" s="204"/>
      <c r="AD159" s="204"/>
      <c r="AE159" s="204"/>
      <c r="AF159" s="204"/>
      <c r="AG159" s="204"/>
      <c r="AH159" s="204"/>
      <c r="AI159" s="204"/>
      <c r="AJ159" s="204"/>
      <c r="AK159" s="204"/>
      <c r="AL159" s="204"/>
      <c r="AM159" s="204"/>
      <c r="AN159" s="204"/>
      <c r="AO159" s="204"/>
      <c r="AP159" s="204"/>
      <c r="AQ159" s="204"/>
      <c r="AR159" s="204"/>
      <c r="AS159" s="204"/>
      <c r="AT159" s="204"/>
      <c r="AU159" s="204"/>
      <c r="AV159" s="204"/>
      <c r="AW159" s="204"/>
      <c r="AX159" s="204"/>
      <c r="AY159" s="204"/>
      <c r="AZ159" s="204"/>
      <c r="BA159" s="204"/>
      <c r="BB159" s="204"/>
      <c r="BC159" s="204"/>
    </row>
    <row r="160" spans="1:55" s="194" customFormat="1" ht="13.15" customHeight="1" x14ac:dyDescent="0.2">
      <c r="A160" s="205" t="s">
        <v>120</v>
      </c>
      <c r="B160" s="206" t="s">
        <v>178</v>
      </c>
      <c r="C160" s="207" t="s">
        <v>1270</v>
      </c>
      <c r="D160" s="207" t="s">
        <v>166</v>
      </c>
      <c r="E160" s="208" t="s">
        <v>328</v>
      </c>
      <c r="F160" s="209" t="s">
        <v>1272</v>
      </c>
      <c r="G160" s="208" t="s">
        <v>287</v>
      </c>
      <c r="H160" s="209"/>
      <c r="I160" s="207"/>
      <c r="J160" s="209" t="s">
        <v>325</v>
      </c>
      <c r="K160" s="209" t="s">
        <v>246</v>
      </c>
      <c r="L160" s="207" t="s">
        <v>161</v>
      </c>
      <c r="M160" s="207" t="s">
        <v>297</v>
      </c>
      <c r="N160" s="210"/>
      <c r="O160" s="203" t="s">
        <v>1202</v>
      </c>
      <c r="P160" s="203"/>
      <c r="Q160" s="210"/>
      <c r="R160" s="207" t="s">
        <v>1270</v>
      </c>
      <c r="S160" s="207" t="s">
        <v>166</v>
      </c>
      <c r="T160" s="203" t="s">
        <v>328</v>
      </c>
      <c r="U160" s="210"/>
      <c r="V160" s="204"/>
      <c r="W160" s="175"/>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c r="AV160" s="204"/>
      <c r="AW160" s="204"/>
      <c r="AX160" s="204"/>
      <c r="AY160" s="204"/>
      <c r="AZ160" s="204"/>
      <c r="BA160" s="204"/>
      <c r="BB160" s="204"/>
      <c r="BC160" s="204"/>
    </row>
    <row r="161" spans="1:55" s="194" customFormat="1" ht="13.15" customHeight="1" x14ac:dyDescent="0.2">
      <c r="A161" s="205" t="s">
        <v>120</v>
      </c>
      <c r="B161" s="206" t="s">
        <v>179</v>
      </c>
      <c r="C161" s="207" t="s">
        <v>1253</v>
      </c>
      <c r="D161" s="205" t="s">
        <v>1277</v>
      </c>
      <c r="E161" s="208" t="s">
        <v>330</v>
      </c>
      <c r="F161" s="209" t="s">
        <v>1278</v>
      </c>
      <c r="G161" s="208"/>
      <c r="H161" s="209">
        <v>593</v>
      </c>
      <c r="I161" s="207">
        <v>593</v>
      </c>
      <c r="J161" s="209" t="s">
        <v>325</v>
      </c>
      <c r="K161" s="209" t="s">
        <v>246</v>
      </c>
      <c r="L161" s="207" t="s">
        <v>161</v>
      </c>
      <c r="M161" s="207" t="s">
        <v>297</v>
      </c>
      <c r="N161" s="210"/>
      <c r="O161" s="203" t="s">
        <v>1204</v>
      </c>
      <c r="P161" s="207" t="s">
        <v>305</v>
      </c>
      <c r="Q161" s="210" t="s">
        <v>1181</v>
      </c>
      <c r="R161" s="207" t="s">
        <v>1253</v>
      </c>
      <c r="S161" s="207" t="s">
        <v>1277</v>
      </c>
      <c r="T161" s="203" t="s">
        <v>330</v>
      </c>
      <c r="U161" s="210"/>
      <c r="V161" s="204"/>
      <c r="W161" s="175"/>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c r="AV161" s="204"/>
      <c r="AW161" s="204"/>
      <c r="AX161" s="204"/>
      <c r="AY161" s="204"/>
      <c r="AZ161" s="204"/>
      <c r="BA161" s="204"/>
      <c r="BB161" s="204"/>
      <c r="BC161" s="204"/>
    </row>
    <row r="162" spans="1:55" s="194" customFormat="1" ht="13.15" customHeight="1" x14ac:dyDescent="0.2">
      <c r="A162" s="205" t="s">
        <v>120</v>
      </c>
      <c r="B162" s="206" t="s">
        <v>180</v>
      </c>
      <c r="C162" s="207" t="s">
        <v>1270</v>
      </c>
      <c r="D162" s="207" t="s">
        <v>166</v>
      </c>
      <c r="E162" s="208" t="s">
        <v>328</v>
      </c>
      <c r="F162" s="209" t="s">
        <v>1272</v>
      </c>
      <c r="G162" s="208" t="s">
        <v>288</v>
      </c>
      <c r="H162" s="209"/>
      <c r="I162" s="207"/>
      <c r="J162" s="209" t="s">
        <v>325</v>
      </c>
      <c r="K162" s="209" t="s">
        <v>246</v>
      </c>
      <c r="L162" s="207" t="s">
        <v>161</v>
      </c>
      <c r="M162" s="207" t="s">
        <v>297</v>
      </c>
      <c r="N162" s="210"/>
      <c r="O162" s="203" t="s">
        <v>1204</v>
      </c>
      <c r="P162" s="207"/>
      <c r="Q162" s="210"/>
      <c r="R162" s="207" t="s">
        <v>1270</v>
      </c>
      <c r="S162" s="207" t="s">
        <v>166</v>
      </c>
      <c r="T162" s="203" t="s">
        <v>328</v>
      </c>
      <c r="U162" s="210"/>
      <c r="V162" s="204"/>
      <c r="W162" s="174"/>
      <c r="X162" s="204"/>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c r="AV162" s="204"/>
      <c r="AW162" s="204"/>
      <c r="AX162" s="204"/>
      <c r="AY162" s="204"/>
      <c r="AZ162" s="204"/>
      <c r="BA162" s="204"/>
      <c r="BB162" s="204"/>
      <c r="BC162" s="204"/>
    </row>
    <row r="163" spans="1:55" s="194" customFormat="1" ht="13.15" customHeight="1" x14ac:dyDescent="0.2">
      <c r="A163" s="205" t="s">
        <v>120</v>
      </c>
      <c r="B163" s="206" t="s">
        <v>181</v>
      </c>
      <c r="C163" s="207" t="s">
        <v>1270</v>
      </c>
      <c r="D163" s="207" t="s">
        <v>166</v>
      </c>
      <c r="E163" s="208" t="s">
        <v>328</v>
      </c>
      <c r="F163" s="209" t="s">
        <v>1272</v>
      </c>
      <c r="G163" s="208" t="s">
        <v>289</v>
      </c>
      <c r="H163" s="209"/>
      <c r="I163" s="207"/>
      <c r="J163" s="209" t="s">
        <v>325</v>
      </c>
      <c r="K163" s="209" t="s">
        <v>246</v>
      </c>
      <c r="L163" s="207" t="s">
        <v>161</v>
      </c>
      <c r="M163" s="207" t="s">
        <v>297</v>
      </c>
      <c r="N163" s="210"/>
      <c r="O163" s="203" t="s">
        <v>1204</v>
      </c>
      <c r="P163" s="203"/>
      <c r="Q163" s="210"/>
      <c r="R163" s="207" t="s">
        <v>1270</v>
      </c>
      <c r="S163" s="207" t="s">
        <v>166</v>
      </c>
      <c r="T163" s="203" t="s">
        <v>328</v>
      </c>
      <c r="U163" s="210"/>
      <c r="V163" s="204"/>
      <c r="W163" s="174"/>
      <c r="X163" s="204"/>
      <c r="Y163" s="204"/>
      <c r="Z163" s="204"/>
      <c r="AA163" s="204"/>
      <c r="AB163" s="204"/>
      <c r="AC163" s="204"/>
      <c r="AD163" s="204"/>
      <c r="AE163" s="204"/>
      <c r="AF163" s="204"/>
      <c r="AG163" s="204"/>
      <c r="AH163" s="204"/>
      <c r="AI163" s="204"/>
      <c r="AJ163" s="204"/>
      <c r="AK163" s="204"/>
      <c r="AL163" s="204"/>
      <c r="AM163" s="204"/>
      <c r="AN163" s="204"/>
      <c r="AO163" s="204"/>
      <c r="AP163" s="204"/>
      <c r="AQ163" s="204"/>
      <c r="AR163" s="204"/>
      <c r="AS163" s="204"/>
      <c r="AT163" s="204"/>
      <c r="AU163" s="204"/>
      <c r="AV163" s="204"/>
      <c r="AW163" s="204"/>
      <c r="AX163" s="204"/>
      <c r="AY163" s="204"/>
      <c r="AZ163" s="204"/>
      <c r="BA163" s="204"/>
      <c r="BB163" s="204"/>
      <c r="BC163" s="204"/>
    </row>
    <row r="164" spans="1:55" s="194" customFormat="1" x14ac:dyDescent="0.2">
      <c r="A164" s="205" t="s">
        <v>120</v>
      </c>
      <c r="B164" s="206" t="s">
        <v>182</v>
      </c>
      <c r="C164" s="207" t="s">
        <v>1270</v>
      </c>
      <c r="D164" s="207" t="s">
        <v>166</v>
      </c>
      <c r="E164" s="208" t="s">
        <v>328</v>
      </c>
      <c r="F164" s="209" t="s">
        <v>1272</v>
      </c>
      <c r="G164" s="208" t="s">
        <v>290</v>
      </c>
      <c r="H164" s="209"/>
      <c r="I164" s="207"/>
      <c r="J164" s="209" t="s">
        <v>325</v>
      </c>
      <c r="K164" s="209" t="s">
        <v>246</v>
      </c>
      <c r="L164" s="207" t="s">
        <v>161</v>
      </c>
      <c r="M164" s="207" t="s">
        <v>297</v>
      </c>
      <c r="N164" s="210"/>
      <c r="O164" s="203" t="s">
        <v>1204</v>
      </c>
      <c r="P164" s="203"/>
      <c r="Q164" s="210"/>
      <c r="R164" s="207" t="s">
        <v>1270</v>
      </c>
      <c r="S164" s="207" t="s">
        <v>166</v>
      </c>
      <c r="T164" s="203" t="s">
        <v>328</v>
      </c>
      <c r="U164" s="210"/>
      <c r="V164" s="204"/>
      <c r="W164" s="175"/>
      <c r="X164" s="204"/>
      <c r="Y164" s="204"/>
      <c r="Z164" s="204"/>
      <c r="AA164" s="204"/>
      <c r="AB164" s="204"/>
      <c r="AC164" s="204"/>
      <c r="AD164" s="204"/>
      <c r="AE164" s="204"/>
      <c r="AF164" s="204"/>
      <c r="AG164" s="204"/>
      <c r="AH164" s="204"/>
      <c r="AI164" s="204"/>
      <c r="AJ164" s="204"/>
      <c r="AK164" s="204"/>
      <c r="AL164" s="204"/>
      <c r="AM164" s="204"/>
      <c r="AN164" s="204"/>
      <c r="AO164" s="204"/>
      <c r="AP164" s="204"/>
      <c r="AQ164" s="204"/>
      <c r="AR164" s="204"/>
      <c r="AS164" s="204"/>
      <c r="AT164" s="204"/>
      <c r="AU164" s="204"/>
      <c r="AV164" s="204"/>
      <c r="AW164" s="204"/>
      <c r="AX164" s="204"/>
      <c r="AY164" s="204"/>
      <c r="AZ164" s="204"/>
      <c r="BA164" s="204"/>
      <c r="BB164" s="204"/>
      <c r="BC164" s="204"/>
    </row>
    <row r="165" spans="1:55" s="194" customFormat="1" x14ac:dyDescent="0.2">
      <c r="A165" s="205" t="s">
        <v>120</v>
      </c>
      <c r="B165" s="206" t="s">
        <v>183</v>
      </c>
      <c r="C165" s="207" t="s">
        <v>1270</v>
      </c>
      <c r="D165" s="207" t="s">
        <v>166</v>
      </c>
      <c r="E165" s="208" t="s">
        <v>328</v>
      </c>
      <c r="F165" s="209" t="s">
        <v>1272</v>
      </c>
      <c r="G165" s="208" t="s">
        <v>291</v>
      </c>
      <c r="H165" s="209"/>
      <c r="I165" s="207"/>
      <c r="J165" s="209" t="s">
        <v>325</v>
      </c>
      <c r="K165" s="209" t="s">
        <v>246</v>
      </c>
      <c r="L165" s="207" t="s">
        <v>161</v>
      </c>
      <c r="M165" s="207" t="s">
        <v>297</v>
      </c>
      <c r="N165" s="210"/>
      <c r="O165" s="203" t="s">
        <v>1204</v>
      </c>
      <c r="P165" s="203"/>
      <c r="Q165" s="210"/>
      <c r="R165" s="207" t="s">
        <v>1270</v>
      </c>
      <c r="S165" s="207" t="s">
        <v>166</v>
      </c>
      <c r="T165" s="203" t="s">
        <v>328</v>
      </c>
      <c r="U165" s="210"/>
      <c r="V165" s="204"/>
      <c r="W165" s="174"/>
      <c r="X165" s="204"/>
      <c r="Y165" s="204"/>
      <c r="Z165" s="204"/>
      <c r="AA165" s="204"/>
      <c r="AB165" s="204"/>
      <c r="AC165" s="204"/>
      <c r="AD165" s="204"/>
      <c r="AE165" s="204"/>
      <c r="AF165" s="204"/>
      <c r="AG165" s="204"/>
      <c r="AH165" s="204"/>
      <c r="AI165" s="204"/>
      <c r="AJ165" s="204"/>
      <c r="AK165" s="204"/>
      <c r="AL165" s="204"/>
      <c r="AM165" s="204"/>
      <c r="AN165" s="204"/>
      <c r="AO165" s="204"/>
      <c r="AP165" s="204"/>
      <c r="AQ165" s="204"/>
      <c r="AR165" s="204"/>
      <c r="AS165" s="204"/>
      <c r="AT165" s="204"/>
      <c r="AU165" s="204"/>
      <c r="AV165" s="204"/>
      <c r="AW165" s="204"/>
      <c r="AX165" s="204"/>
      <c r="AY165" s="204"/>
      <c r="AZ165" s="204"/>
      <c r="BA165" s="204"/>
      <c r="BB165" s="204"/>
      <c r="BC165" s="204"/>
    </row>
    <row r="166" spans="1:55" s="194" customFormat="1" x14ac:dyDescent="0.2">
      <c r="A166" s="205" t="s">
        <v>120</v>
      </c>
      <c r="B166" s="206" t="s">
        <v>184</v>
      </c>
      <c r="C166" s="207" t="s">
        <v>1270</v>
      </c>
      <c r="D166" s="207" t="s">
        <v>166</v>
      </c>
      <c r="E166" s="208" t="s">
        <v>328</v>
      </c>
      <c r="F166" s="209" t="s">
        <v>1272</v>
      </c>
      <c r="G166" s="208" t="s">
        <v>292</v>
      </c>
      <c r="H166" s="209"/>
      <c r="I166" s="207"/>
      <c r="J166" s="209" t="s">
        <v>325</v>
      </c>
      <c r="K166" s="209" t="s">
        <v>246</v>
      </c>
      <c r="L166" s="207" t="s">
        <v>161</v>
      </c>
      <c r="M166" s="207" t="s">
        <v>297</v>
      </c>
      <c r="N166" s="210"/>
      <c r="O166" s="203" t="s">
        <v>1204</v>
      </c>
      <c r="P166" s="203"/>
      <c r="Q166" s="210"/>
      <c r="R166" s="207" t="s">
        <v>1270</v>
      </c>
      <c r="S166" s="207" t="s">
        <v>166</v>
      </c>
      <c r="T166" s="203" t="s">
        <v>328</v>
      </c>
      <c r="U166" s="210"/>
      <c r="V166" s="204"/>
      <c r="W166" s="175"/>
      <c r="X166" s="204"/>
      <c r="Y166" s="204"/>
      <c r="Z166" s="204"/>
      <c r="AA166" s="204"/>
      <c r="AB166" s="204"/>
      <c r="AC166" s="204"/>
      <c r="AD166" s="204"/>
      <c r="AE166" s="204"/>
      <c r="AF166" s="204"/>
      <c r="AG166" s="204"/>
      <c r="AH166" s="204"/>
      <c r="AI166" s="204"/>
      <c r="AJ166" s="204"/>
      <c r="AK166" s="204"/>
      <c r="AL166" s="204"/>
      <c r="AM166" s="204"/>
      <c r="AN166" s="204"/>
      <c r="AO166" s="204"/>
      <c r="AP166" s="204"/>
      <c r="AQ166" s="204"/>
      <c r="AR166" s="204"/>
      <c r="AS166" s="204"/>
      <c r="AT166" s="204"/>
      <c r="AU166" s="204"/>
      <c r="AV166" s="204"/>
      <c r="AW166" s="204"/>
      <c r="AX166" s="204"/>
      <c r="AY166" s="204"/>
      <c r="AZ166" s="204"/>
      <c r="BA166" s="204"/>
      <c r="BB166" s="204"/>
      <c r="BC166" s="204"/>
    </row>
    <row r="167" spans="1:55" s="194" customFormat="1" x14ac:dyDescent="0.2">
      <c r="A167" s="205" t="s">
        <v>120</v>
      </c>
      <c r="B167" s="206" t="s">
        <v>185</v>
      </c>
      <c r="C167" s="207" t="s">
        <v>1270</v>
      </c>
      <c r="D167" s="207" t="s">
        <v>166</v>
      </c>
      <c r="E167" s="208" t="s">
        <v>328</v>
      </c>
      <c r="F167" s="209" t="s">
        <v>1272</v>
      </c>
      <c r="G167" s="208" t="s">
        <v>293</v>
      </c>
      <c r="H167" s="209"/>
      <c r="I167" s="207"/>
      <c r="J167" s="209" t="s">
        <v>325</v>
      </c>
      <c r="K167" s="209" t="s">
        <v>246</v>
      </c>
      <c r="L167" s="207" t="s">
        <v>161</v>
      </c>
      <c r="M167" s="207" t="s">
        <v>297</v>
      </c>
      <c r="N167" s="210"/>
      <c r="O167" s="203" t="s">
        <v>1204</v>
      </c>
      <c r="P167" s="203"/>
      <c r="Q167" s="210"/>
      <c r="R167" s="207" t="s">
        <v>1270</v>
      </c>
      <c r="S167" s="207" t="s">
        <v>166</v>
      </c>
      <c r="T167" s="203" t="s">
        <v>328</v>
      </c>
      <c r="U167" s="210"/>
      <c r="V167" s="204"/>
      <c r="W167" s="175"/>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c r="AU167" s="204"/>
      <c r="AV167" s="204"/>
      <c r="AW167" s="204"/>
      <c r="AX167" s="204"/>
      <c r="AY167" s="204"/>
      <c r="AZ167" s="204"/>
      <c r="BA167" s="204"/>
      <c r="BB167" s="204"/>
      <c r="BC167" s="204"/>
    </row>
    <row r="168" spans="1:55" s="194" customFormat="1" x14ac:dyDescent="0.2">
      <c r="A168" s="205" t="s">
        <v>120</v>
      </c>
      <c r="B168" s="206" t="s">
        <v>186</v>
      </c>
      <c r="C168" s="207" t="s">
        <v>1257</v>
      </c>
      <c r="D168" s="207" t="s">
        <v>1302</v>
      </c>
      <c r="E168" s="208" t="s">
        <v>1264</v>
      </c>
      <c r="F168" s="209"/>
      <c r="G168" s="208"/>
      <c r="H168" s="209">
        <v>24</v>
      </c>
      <c r="I168" s="207">
        <v>24</v>
      </c>
      <c r="J168" s="209" t="s">
        <v>325</v>
      </c>
      <c r="K168" s="209" t="s">
        <v>245</v>
      </c>
      <c r="L168" s="207" t="s">
        <v>161</v>
      </c>
      <c r="M168" s="207" t="s">
        <v>297</v>
      </c>
      <c r="N168" s="210"/>
      <c r="O168" s="203" t="s">
        <v>1204</v>
      </c>
      <c r="P168" s="207" t="s">
        <v>305</v>
      </c>
      <c r="Q168" s="210" t="s">
        <v>1181</v>
      </c>
      <c r="R168" s="207" t="s">
        <v>1257</v>
      </c>
      <c r="S168" s="207" t="s">
        <v>1302</v>
      </c>
      <c r="T168" s="203" t="s">
        <v>1264</v>
      </c>
      <c r="U168" s="210"/>
      <c r="V168" s="203" t="s">
        <v>385</v>
      </c>
      <c r="W168" s="217" t="s">
        <v>386</v>
      </c>
      <c r="X168" s="203"/>
      <c r="Y168" s="204"/>
      <c r="Z168" s="204"/>
      <c r="AA168" s="204"/>
      <c r="AB168" s="204"/>
      <c r="AC168" s="204"/>
      <c r="AD168" s="204"/>
      <c r="AE168" s="204"/>
      <c r="AF168" s="204"/>
      <c r="AG168" s="204"/>
      <c r="AH168" s="204"/>
      <c r="AI168" s="204"/>
      <c r="AJ168" s="204"/>
      <c r="AK168" s="204"/>
      <c r="AL168" s="204"/>
      <c r="AM168" s="204"/>
      <c r="AN168" s="204"/>
      <c r="AO168" s="204"/>
      <c r="AP168" s="204"/>
      <c r="AQ168" s="204"/>
      <c r="AR168" s="204"/>
      <c r="AS168" s="204"/>
      <c r="AT168" s="204"/>
      <c r="AU168" s="204"/>
      <c r="AV168" s="204"/>
      <c r="AW168" s="204"/>
      <c r="AX168" s="204"/>
      <c r="AY168" s="204"/>
      <c r="AZ168" s="204"/>
      <c r="BA168" s="204"/>
      <c r="BB168" s="204"/>
      <c r="BC168" s="204"/>
    </row>
    <row r="169" spans="1:55" s="194" customFormat="1" x14ac:dyDescent="0.2">
      <c r="A169" s="205" t="s">
        <v>120</v>
      </c>
      <c r="B169" s="206" t="s">
        <v>187</v>
      </c>
      <c r="C169" s="207" t="s">
        <v>1257</v>
      </c>
      <c r="D169" s="207" t="s">
        <v>42</v>
      </c>
      <c r="E169" s="208" t="s">
        <v>329</v>
      </c>
      <c r="F169" s="209" t="s">
        <v>43</v>
      </c>
      <c r="G169" s="208"/>
      <c r="H169" s="209">
        <v>34</v>
      </c>
      <c r="I169" s="207">
        <v>34</v>
      </c>
      <c r="J169" s="209" t="s">
        <v>325</v>
      </c>
      <c r="K169" s="209" t="s">
        <v>246</v>
      </c>
      <c r="L169" s="207" t="s">
        <v>161</v>
      </c>
      <c r="M169" s="207" t="s">
        <v>297</v>
      </c>
      <c r="N169" s="210"/>
      <c r="O169" s="203" t="s">
        <v>1204</v>
      </c>
      <c r="P169" s="207" t="s">
        <v>304</v>
      </c>
      <c r="Q169" s="210" t="s">
        <v>1182</v>
      </c>
      <c r="R169" s="207" t="s">
        <v>1257</v>
      </c>
      <c r="S169" s="207" t="s">
        <v>42</v>
      </c>
      <c r="T169" s="203" t="s">
        <v>329</v>
      </c>
      <c r="U169" s="210"/>
      <c r="V169" s="203"/>
      <c r="W169" s="175"/>
      <c r="X169" s="203"/>
      <c r="Y169" s="204"/>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c r="AU169" s="204"/>
      <c r="AV169" s="204"/>
      <c r="AW169" s="204"/>
      <c r="AX169" s="204"/>
      <c r="AY169" s="204"/>
      <c r="AZ169" s="204"/>
      <c r="BA169" s="204"/>
      <c r="BB169" s="204"/>
      <c r="BC169" s="204"/>
    </row>
    <row r="170" spans="1:55" s="194" customFormat="1" x14ac:dyDescent="0.2">
      <c r="A170" s="205" t="s">
        <v>120</v>
      </c>
      <c r="B170" s="206" t="s">
        <v>188</v>
      </c>
      <c r="C170" s="207" t="s">
        <v>1270</v>
      </c>
      <c r="D170" s="207" t="s">
        <v>166</v>
      </c>
      <c r="E170" s="208" t="s">
        <v>328</v>
      </c>
      <c r="F170" s="209" t="s">
        <v>1272</v>
      </c>
      <c r="G170" s="208" t="s">
        <v>294</v>
      </c>
      <c r="H170" s="209"/>
      <c r="I170" s="207"/>
      <c r="J170" s="209" t="s">
        <v>325</v>
      </c>
      <c r="K170" s="209" t="s">
        <v>246</v>
      </c>
      <c r="L170" s="207" t="s">
        <v>161</v>
      </c>
      <c r="M170" s="207" t="s">
        <v>297</v>
      </c>
      <c r="N170" s="210"/>
      <c r="O170" s="203" t="s">
        <v>1204</v>
      </c>
      <c r="P170" s="203"/>
      <c r="Q170" s="210"/>
      <c r="R170" s="207" t="s">
        <v>1270</v>
      </c>
      <c r="S170" s="207" t="s">
        <v>166</v>
      </c>
      <c r="T170" s="203" t="s">
        <v>328</v>
      </c>
      <c r="U170" s="210"/>
      <c r="V170" s="204"/>
      <c r="W170" s="175"/>
      <c r="X170" s="204"/>
      <c r="Y170" s="204"/>
      <c r="Z170" s="204"/>
      <c r="AA170" s="204"/>
      <c r="AB170" s="204"/>
      <c r="AC170" s="204"/>
      <c r="AD170" s="204"/>
      <c r="AE170" s="204"/>
      <c r="AF170" s="204"/>
      <c r="AG170" s="204"/>
      <c r="AH170" s="204"/>
      <c r="AI170" s="204"/>
      <c r="AJ170" s="204"/>
      <c r="AK170" s="204"/>
      <c r="AL170" s="204"/>
      <c r="AM170" s="204"/>
      <c r="AN170" s="204"/>
      <c r="AO170" s="204"/>
      <c r="AP170" s="204"/>
      <c r="AQ170" s="204"/>
      <c r="AR170" s="204"/>
      <c r="AS170" s="204"/>
      <c r="AT170" s="204"/>
      <c r="AU170" s="204"/>
      <c r="AV170" s="204"/>
      <c r="AW170" s="204"/>
      <c r="AX170" s="204"/>
      <c r="AY170" s="204"/>
      <c r="AZ170" s="204"/>
      <c r="BA170" s="204"/>
      <c r="BB170" s="204"/>
      <c r="BC170" s="204"/>
    </row>
    <row r="171" spans="1:55" s="194" customFormat="1" x14ac:dyDescent="0.2">
      <c r="A171" s="205" t="s">
        <v>120</v>
      </c>
      <c r="B171" s="206" t="s">
        <v>189</v>
      </c>
      <c r="C171" s="207" t="s">
        <v>1257</v>
      </c>
      <c r="D171" s="207" t="s">
        <v>190</v>
      </c>
      <c r="E171" s="208" t="s">
        <v>1264</v>
      </c>
      <c r="F171" s="209" t="s">
        <v>135</v>
      </c>
      <c r="G171" s="208"/>
      <c r="H171" s="209">
        <v>94</v>
      </c>
      <c r="I171" s="207">
        <v>94</v>
      </c>
      <c r="J171" s="209" t="s">
        <v>325</v>
      </c>
      <c r="K171" s="209" t="s">
        <v>245</v>
      </c>
      <c r="L171" s="207" t="s">
        <v>161</v>
      </c>
      <c r="M171" s="207" t="s">
        <v>297</v>
      </c>
      <c r="N171" s="210"/>
      <c r="O171" s="203" t="s">
        <v>1204</v>
      </c>
      <c r="P171" s="207" t="s">
        <v>300</v>
      </c>
      <c r="Q171" s="210" t="s">
        <v>1205</v>
      </c>
      <c r="R171" s="207" t="s">
        <v>1257</v>
      </c>
      <c r="S171" s="207" t="s">
        <v>190</v>
      </c>
      <c r="T171" s="203" t="s">
        <v>1264</v>
      </c>
      <c r="U171" s="210"/>
      <c r="V171" s="203"/>
      <c r="W171" s="174"/>
      <c r="X171" s="203"/>
      <c r="Y171" s="204"/>
      <c r="Z171" s="204"/>
      <c r="AA171" s="204"/>
      <c r="AB171" s="204"/>
      <c r="AC171" s="204"/>
      <c r="AD171" s="204"/>
      <c r="AE171" s="204"/>
      <c r="AF171" s="204"/>
      <c r="AG171" s="204"/>
      <c r="AH171" s="204"/>
      <c r="AI171" s="204"/>
      <c r="AJ171" s="204"/>
      <c r="AK171" s="204"/>
      <c r="AL171" s="204"/>
      <c r="AM171" s="204"/>
      <c r="AN171" s="204"/>
      <c r="AO171" s="204"/>
      <c r="AP171" s="204"/>
      <c r="AQ171" s="204"/>
      <c r="AR171" s="204"/>
      <c r="AS171" s="204"/>
      <c r="AT171" s="204"/>
      <c r="AU171" s="204"/>
      <c r="AV171" s="204"/>
      <c r="AW171" s="204"/>
      <c r="AX171" s="204"/>
      <c r="AY171" s="204"/>
      <c r="AZ171" s="204"/>
      <c r="BA171" s="204"/>
      <c r="BB171" s="204"/>
      <c r="BC171" s="204"/>
    </row>
    <row r="172" spans="1:55" s="194" customFormat="1" x14ac:dyDescent="0.2">
      <c r="A172" s="205" t="s">
        <v>120</v>
      </c>
      <c r="B172" s="206" t="s">
        <v>191</v>
      </c>
      <c r="C172" s="207" t="s">
        <v>140</v>
      </c>
      <c r="D172" s="207" t="s">
        <v>192</v>
      </c>
      <c r="E172" s="208" t="s">
        <v>328</v>
      </c>
      <c r="F172" s="209"/>
      <c r="G172" s="208"/>
      <c r="H172" s="209">
        <v>130</v>
      </c>
      <c r="I172" s="207">
        <v>130</v>
      </c>
      <c r="J172" s="209" t="s">
        <v>325</v>
      </c>
      <c r="K172" s="209" t="s">
        <v>245</v>
      </c>
      <c r="L172" s="207" t="s">
        <v>327</v>
      </c>
      <c r="M172" s="207" t="s">
        <v>327</v>
      </c>
      <c r="N172" s="210"/>
      <c r="O172" s="203" t="s">
        <v>1204</v>
      </c>
      <c r="P172" s="207" t="s">
        <v>300</v>
      </c>
      <c r="Q172" s="210" t="s">
        <v>1206</v>
      </c>
      <c r="R172" s="207" t="s">
        <v>717</v>
      </c>
      <c r="S172" s="207" t="s">
        <v>717</v>
      </c>
      <c r="T172" s="203" t="s">
        <v>328</v>
      </c>
      <c r="U172" s="210"/>
      <c r="V172" s="204"/>
      <c r="W172" s="175"/>
      <c r="X172" s="204"/>
      <c r="Y172" s="204"/>
      <c r="Z172" s="204"/>
      <c r="AA172" s="204"/>
      <c r="AB172" s="204"/>
      <c r="AC172" s="204"/>
      <c r="AD172" s="204"/>
      <c r="AE172" s="204"/>
      <c r="AF172" s="204"/>
      <c r="AG172" s="204"/>
      <c r="AH172" s="204"/>
      <c r="AI172" s="204"/>
      <c r="AJ172" s="204"/>
      <c r="AK172" s="204"/>
      <c r="AL172" s="204"/>
      <c r="AM172" s="204"/>
      <c r="AN172" s="204"/>
      <c r="AO172" s="204"/>
      <c r="AP172" s="204"/>
      <c r="AQ172" s="204"/>
      <c r="AR172" s="204"/>
      <c r="AS172" s="204"/>
      <c r="AT172" s="204"/>
      <c r="AU172" s="204"/>
      <c r="AV172" s="204"/>
      <c r="AW172" s="204"/>
      <c r="AX172" s="204"/>
      <c r="AY172" s="204"/>
      <c r="AZ172" s="204"/>
      <c r="BA172" s="204"/>
      <c r="BB172" s="204"/>
      <c r="BC172" s="204"/>
    </row>
    <row r="173" spans="1:55" s="194" customFormat="1" x14ac:dyDescent="0.2">
      <c r="A173" s="205" t="s">
        <v>120</v>
      </c>
      <c r="B173" s="206" t="s">
        <v>193</v>
      </c>
      <c r="C173" s="207" t="s">
        <v>1280</v>
      </c>
      <c r="D173" s="207" t="s">
        <v>204</v>
      </c>
      <c r="E173" s="208" t="s">
        <v>328</v>
      </c>
      <c r="F173" s="209" t="s">
        <v>205</v>
      </c>
      <c r="G173" s="208"/>
      <c r="H173" s="209">
        <v>112</v>
      </c>
      <c r="I173" s="207">
        <v>112</v>
      </c>
      <c r="J173" s="209" t="s">
        <v>325</v>
      </c>
      <c r="K173" s="209" t="s">
        <v>245</v>
      </c>
      <c r="L173" s="207" t="s">
        <v>161</v>
      </c>
      <c r="M173" s="207" t="s">
        <v>297</v>
      </c>
      <c r="N173" s="210"/>
      <c r="O173" s="203" t="s">
        <v>1204</v>
      </c>
      <c r="P173" s="207" t="s">
        <v>304</v>
      </c>
      <c r="Q173" s="210" t="s">
        <v>1182</v>
      </c>
      <c r="R173" s="207" t="s">
        <v>1280</v>
      </c>
      <c r="S173" s="207" t="s">
        <v>204</v>
      </c>
      <c r="T173" s="203" t="s">
        <v>328</v>
      </c>
      <c r="U173" s="210"/>
      <c r="V173" s="204" t="s">
        <v>387</v>
      </c>
      <c r="W173" s="217" t="s">
        <v>388</v>
      </c>
      <c r="X173" s="204"/>
      <c r="Y173" s="204"/>
      <c r="Z173" s="204"/>
      <c r="AA173" s="204"/>
      <c r="AB173" s="204"/>
      <c r="AC173" s="204"/>
      <c r="AD173" s="204"/>
      <c r="AE173" s="204"/>
      <c r="AF173" s="204"/>
      <c r="AG173" s="204"/>
      <c r="AH173" s="204"/>
      <c r="AI173" s="204"/>
      <c r="AJ173" s="204"/>
      <c r="AK173" s="204"/>
      <c r="AL173" s="204"/>
      <c r="AM173" s="204"/>
      <c r="AN173" s="204"/>
      <c r="AO173" s="204"/>
      <c r="AP173" s="204"/>
      <c r="AQ173" s="204"/>
      <c r="AR173" s="204"/>
      <c r="AS173" s="204"/>
      <c r="AT173" s="204"/>
      <c r="AU173" s="204"/>
      <c r="AV173" s="204"/>
      <c r="AW173" s="204"/>
      <c r="AX173" s="204"/>
      <c r="AY173" s="204"/>
      <c r="AZ173" s="204"/>
      <c r="BA173" s="204"/>
      <c r="BB173" s="204"/>
      <c r="BC173" s="204"/>
    </row>
    <row r="174" spans="1:55" s="194" customFormat="1" ht="12.75" customHeight="1" x14ac:dyDescent="0.2">
      <c r="A174" s="205" t="s">
        <v>120</v>
      </c>
      <c r="B174" s="206" t="s">
        <v>18</v>
      </c>
      <c r="C174" s="207" t="s">
        <v>1270</v>
      </c>
      <c r="D174" s="205" t="s">
        <v>358</v>
      </c>
      <c r="E174" s="208" t="s">
        <v>328</v>
      </c>
      <c r="F174" s="209" t="s">
        <v>205</v>
      </c>
      <c r="G174" s="208" t="s">
        <v>19</v>
      </c>
      <c r="H174" s="209"/>
      <c r="I174" s="207"/>
      <c r="J174" s="209" t="s">
        <v>325</v>
      </c>
      <c r="K174" s="209" t="s">
        <v>245</v>
      </c>
      <c r="L174" s="207" t="s">
        <v>161</v>
      </c>
      <c r="M174" s="207" t="s">
        <v>297</v>
      </c>
      <c r="N174" s="210"/>
      <c r="O174" s="207" t="s">
        <v>1204</v>
      </c>
      <c r="P174" s="207"/>
      <c r="Q174" s="210"/>
      <c r="R174" s="207" t="s">
        <v>1270</v>
      </c>
      <c r="S174" s="207" t="s">
        <v>358</v>
      </c>
      <c r="T174" s="203" t="s">
        <v>328</v>
      </c>
      <c r="U174" s="210"/>
      <c r="V174" s="204"/>
      <c r="W174" s="175"/>
      <c r="X174" s="204"/>
      <c r="Y174" s="204"/>
      <c r="Z174" s="204"/>
      <c r="AA174" s="204"/>
      <c r="AB174" s="204"/>
      <c r="AC174" s="204"/>
      <c r="AD174" s="204"/>
      <c r="AE174" s="204"/>
      <c r="AF174" s="204"/>
      <c r="AG174" s="204"/>
      <c r="AH174" s="204"/>
      <c r="AI174" s="204"/>
      <c r="AJ174" s="204"/>
      <c r="AK174" s="204"/>
      <c r="AL174" s="204"/>
      <c r="AM174" s="204"/>
      <c r="AN174" s="204"/>
      <c r="AO174" s="204"/>
      <c r="AP174" s="204"/>
      <c r="AQ174" s="204"/>
      <c r="AR174" s="204"/>
      <c r="AS174" s="204"/>
      <c r="AT174" s="204"/>
      <c r="AU174" s="204"/>
      <c r="AV174" s="204"/>
      <c r="AW174" s="204"/>
      <c r="AX174" s="204"/>
      <c r="AY174" s="204"/>
      <c r="AZ174" s="204"/>
      <c r="BA174" s="204"/>
      <c r="BB174" s="204"/>
      <c r="BC174" s="204"/>
    </row>
    <row r="175" spans="1:55" s="194" customFormat="1" ht="13.15" customHeight="1" x14ac:dyDescent="0.2">
      <c r="A175" s="205" t="s">
        <v>120</v>
      </c>
      <c r="B175" s="206" t="s">
        <v>444</v>
      </c>
      <c r="C175" s="207" t="s">
        <v>1257</v>
      </c>
      <c r="D175" s="207" t="s">
        <v>697</v>
      </c>
      <c r="E175" s="208" t="s">
        <v>328</v>
      </c>
      <c r="F175" s="209" t="s">
        <v>1272</v>
      </c>
      <c r="G175" s="208" t="s">
        <v>445</v>
      </c>
      <c r="H175" s="209"/>
      <c r="I175" s="207"/>
      <c r="J175" s="209" t="s">
        <v>325</v>
      </c>
      <c r="K175" s="209" t="s">
        <v>245</v>
      </c>
      <c r="L175" s="207" t="s">
        <v>161</v>
      </c>
      <c r="M175" s="207" t="s">
        <v>297</v>
      </c>
      <c r="N175" s="210"/>
      <c r="O175" s="207" t="s">
        <v>1204</v>
      </c>
      <c r="P175" s="203"/>
      <c r="Q175" s="210"/>
      <c r="R175" s="207" t="s">
        <v>1257</v>
      </c>
      <c r="S175" s="207" t="s">
        <v>697</v>
      </c>
      <c r="T175" s="203" t="s">
        <v>328</v>
      </c>
      <c r="U175" s="210"/>
      <c r="V175" s="204"/>
      <c r="W175" s="175"/>
      <c r="X175" s="204"/>
      <c r="Y175" s="204"/>
      <c r="Z175" s="204"/>
      <c r="AA175" s="204"/>
      <c r="AB175" s="204"/>
      <c r="AC175" s="204"/>
      <c r="AD175" s="204"/>
      <c r="AE175" s="204"/>
      <c r="AF175" s="204"/>
      <c r="AG175" s="204"/>
      <c r="AH175" s="204"/>
      <c r="AI175" s="204"/>
      <c r="AJ175" s="204"/>
      <c r="AK175" s="204"/>
      <c r="AL175" s="204"/>
      <c r="AM175" s="204"/>
      <c r="AN175" s="204"/>
      <c r="AO175" s="204"/>
      <c r="AP175" s="204"/>
      <c r="AQ175" s="204"/>
      <c r="AR175" s="204"/>
      <c r="AS175" s="204"/>
      <c r="AT175" s="204"/>
      <c r="AU175" s="204"/>
      <c r="AV175" s="204"/>
      <c r="AW175" s="204"/>
      <c r="AX175" s="204"/>
      <c r="AY175" s="204"/>
      <c r="AZ175" s="204"/>
      <c r="BA175" s="204"/>
      <c r="BB175" s="204"/>
      <c r="BC175" s="204"/>
    </row>
    <row r="176" spans="1:55" s="194" customFormat="1" x14ac:dyDescent="0.2">
      <c r="A176" s="208" t="s">
        <v>206</v>
      </c>
      <c r="B176" s="206" t="s">
        <v>207</v>
      </c>
      <c r="C176" s="207" t="s">
        <v>1253</v>
      </c>
      <c r="D176" s="207" t="s">
        <v>1254</v>
      </c>
      <c r="E176" s="208" t="s">
        <v>1255</v>
      </c>
      <c r="F176" s="209" t="s">
        <v>1278</v>
      </c>
      <c r="G176" s="208"/>
      <c r="H176" s="209">
        <v>65</v>
      </c>
      <c r="I176" s="238">
        <v>907</v>
      </c>
      <c r="J176" s="209" t="s">
        <v>325</v>
      </c>
      <c r="K176" s="209" t="s">
        <v>246</v>
      </c>
      <c r="L176" s="206" t="s">
        <v>161</v>
      </c>
      <c r="M176" s="207" t="s">
        <v>297</v>
      </c>
      <c r="N176" s="210"/>
      <c r="O176" s="203" t="s">
        <v>1204</v>
      </c>
      <c r="P176" s="207" t="s">
        <v>300</v>
      </c>
      <c r="Q176" s="210" t="s">
        <v>1207</v>
      </c>
      <c r="R176" s="207" t="s">
        <v>1253</v>
      </c>
      <c r="S176" s="207" t="s">
        <v>1254</v>
      </c>
      <c r="T176" s="207" t="s">
        <v>1255</v>
      </c>
      <c r="U176" s="210"/>
      <c r="V176" s="204" t="s">
        <v>389</v>
      </c>
      <c r="W176" s="217" t="s">
        <v>390</v>
      </c>
      <c r="X176" s="204"/>
      <c r="Y176" s="204"/>
      <c r="Z176" s="204"/>
      <c r="AA176" s="204"/>
      <c r="AB176" s="204"/>
      <c r="AC176" s="204"/>
      <c r="AD176" s="204"/>
      <c r="AE176" s="204"/>
      <c r="AF176" s="204"/>
      <c r="AG176" s="204"/>
      <c r="AH176" s="204"/>
      <c r="AI176" s="204"/>
      <c r="AJ176" s="204"/>
      <c r="AK176" s="204"/>
      <c r="AL176" s="204"/>
      <c r="AM176" s="204"/>
      <c r="AN176" s="204"/>
      <c r="AO176" s="204"/>
      <c r="AP176" s="204"/>
      <c r="AQ176" s="204"/>
      <c r="AR176" s="204"/>
      <c r="AS176" s="204"/>
      <c r="AT176" s="204"/>
      <c r="AU176" s="204"/>
      <c r="AV176" s="204"/>
      <c r="AW176" s="204"/>
      <c r="AX176" s="204"/>
      <c r="AY176" s="204"/>
      <c r="AZ176" s="204"/>
      <c r="BA176" s="204"/>
      <c r="BB176" s="204"/>
      <c r="BC176" s="204"/>
    </row>
    <row r="177" spans="1:55" s="194" customFormat="1" x14ac:dyDescent="0.2">
      <c r="A177" s="208" t="s">
        <v>206</v>
      </c>
      <c r="B177" s="206" t="s">
        <v>207</v>
      </c>
      <c r="C177" s="207" t="s">
        <v>1253</v>
      </c>
      <c r="D177" s="207" t="s">
        <v>1254</v>
      </c>
      <c r="E177" s="208" t="s">
        <v>1255</v>
      </c>
      <c r="F177" s="209" t="s">
        <v>1278</v>
      </c>
      <c r="G177" s="208"/>
      <c r="H177" s="209">
        <v>842</v>
      </c>
      <c r="I177" s="238"/>
      <c r="J177" s="209" t="s">
        <v>324</v>
      </c>
      <c r="K177" s="209" t="s">
        <v>246</v>
      </c>
      <c r="L177" s="206" t="s">
        <v>161</v>
      </c>
      <c r="M177" s="207" t="s">
        <v>297</v>
      </c>
      <c r="N177" s="210"/>
      <c r="O177" s="203" t="s">
        <v>1204</v>
      </c>
      <c r="P177" s="207" t="s">
        <v>300</v>
      </c>
      <c r="Q177" s="210" t="s">
        <v>1207</v>
      </c>
      <c r="R177" s="207" t="s">
        <v>1253</v>
      </c>
      <c r="S177" s="207" t="s">
        <v>1254</v>
      </c>
      <c r="T177" s="207" t="s">
        <v>1255</v>
      </c>
      <c r="U177" s="210"/>
      <c r="V177" s="204"/>
      <c r="W177" s="175"/>
      <c r="X177" s="204"/>
      <c r="Y177" s="204"/>
      <c r="Z177" s="204"/>
      <c r="AA177" s="204"/>
      <c r="AB177" s="204"/>
      <c r="AC177" s="204"/>
      <c r="AD177" s="204"/>
      <c r="AE177" s="204"/>
      <c r="AF177" s="204"/>
      <c r="AG177" s="204"/>
      <c r="AH177" s="204"/>
      <c r="AI177" s="204"/>
      <c r="AJ177" s="204"/>
      <c r="AK177" s="204"/>
      <c r="AL177" s="204"/>
      <c r="AM177" s="204"/>
      <c r="AN177" s="204"/>
      <c r="AO177" s="204"/>
      <c r="AP177" s="204"/>
      <c r="AQ177" s="204"/>
      <c r="AR177" s="204"/>
      <c r="AS177" s="204"/>
      <c r="AT177" s="204"/>
      <c r="AU177" s="204"/>
      <c r="AV177" s="204"/>
      <c r="AW177" s="204"/>
      <c r="AX177" s="204"/>
      <c r="AY177" s="204"/>
      <c r="AZ177" s="204"/>
      <c r="BA177" s="204"/>
      <c r="BB177" s="204"/>
      <c r="BC177" s="204"/>
    </row>
    <row r="178" spans="1:55" s="194" customFormat="1" x14ac:dyDescent="0.2">
      <c r="A178" s="205" t="s">
        <v>206</v>
      </c>
      <c r="B178" s="206" t="s">
        <v>208</v>
      </c>
      <c r="C178" s="207" t="s">
        <v>1291</v>
      </c>
      <c r="D178" s="207" t="s">
        <v>122</v>
      </c>
      <c r="E178" s="208" t="s">
        <v>1264</v>
      </c>
      <c r="F178" s="209"/>
      <c r="G178" s="208"/>
      <c r="H178" s="209">
        <v>84</v>
      </c>
      <c r="I178" s="207">
        <v>84</v>
      </c>
      <c r="J178" s="209" t="s">
        <v>324</v>
      </c>
      <c r="K178" s="209" t="s">
        <v>246</v>
      </c>
      <c r="L178" s="207" t="s">
        <v>244</v>
      </c>
      <c r="M178" s="207" t="s">
        <v>297</v>
      </c>
      <c r="N178" s="210"/>
      <c r="O178" s="203" t="s">
        <v>206</v>
      </c>
      <c r="P178" s="207" t="s">
        <v>300</v>
      </c>
      <c r="Q178" s="210" t="s">
        <v>1208</v>
      </c>
      <c r="R178" s="207" t="s">
        <v>1291</v>
      </c>
      <c r="S178" s="207" t="s">
        <v>122</v>
      </c>
      <c r="T178" s="203" t="s">
        <v>1264</v>
      </c>
      <c r="U178" s="210"/>
      <c r="V178" s="204" t="s">
        <v>372</v>
      </c>
      <c r="W178" s="175"/>
      <c r="X178" s="204"/>
      <c r="Y178" s="204"/>
      <c r="Z178" s="204"/>
      <c r="AA178" s="204"/>
      <c r="AB178" s="204"/>
      <c r="AC178" s="204"/>
      <c r="AD178" s="204"/>
      <c r="AE178" s="204"/>
      <c r="AF178" s="204"/>
      <c r="AG178" s="204"/>
      <c r="AH178" s="204"/>
      <c r="AI178" s="204"/>
      <c r="AJ178" s="204"/>
      <c r="AK178" s="204"/>
      <c r="AL178" s="204"/>
      <c r="AM178" s="204"/>
      <c r="AN178" s="204"/>
      <c r="AO178" s="204"/>
      <c r="AP178" s="204"/>
      <c r="AQ178" s="204"/>
      <c r="AR178" s="204"/>
      <c r="AS178" s="204"/>
      <c r="AT178" s="204"/>
      <c r="AU178" s="204"/>
      <c r="AV178" s="204"/>
      <c r="AW178" s="204"/>
      <c r="AX178" s="204"/>
      <c r="AY178" s="204"/>
      <c r="AZ178" s="204"/>
      <c r="BA178" s="204"/>
      <c r="BB178" s="204"/>
      <c r="BC178" s="204"/>
    </row>
    <row r="179" spans="1:55" s="194" customFormat="1" x14ac:dyDescent="0.2">
      <c r="A179" s="205" t="s">
        <v>206</v>
      </c>
      <c r="B179" s="206" t="s">
        <v>209</v>
      </c>
      <c r="C179" s="207" t="s">
        <v>1257</v>
      </c>
      <c r="D179" s="207" t="s">
        <v>124</v>
      </c>
      <c r="E179" s="208" t="s">
        <v>1264</v>
      </c>
      <c r="F179" s="209" t="s">
        <v>209</v>
      </c>
      <c r="G179" s="208"/>
      <c r="H179" s="209">
        <v>74</v>
      </c>
      <c r="I179" s="207">
        <v>74</v>
      </c>
      <c r="J179" s="209" t="s">
        <v>324</v>
      </c>
      <c r="K179" s="209" t="s">
        <v>245</v>
      </c>
      <c r="L179" s="207" t="s">
        <v>327</v>
      </c>
      <c r="M179" s="207" t="s">
        <v>297</v>
      </c>
      <c r="N179" s="210"/>
      <c r="O179" s="203" t="s">
        <v>206</v>
      </c>
      <c r="P179" s="207" t="s">
        <v>300</v>
      </c>
      <c r="Q179" s="210" t="s">
        <v>1208</v>
      </c>
      <c r="R179" s="207" t="s">
        <v>1257</v>
      </c>
      <c r="S179" s="207" t="s">
        <v>124</v>
      </c>
      <c r="T179" s="203" t="s">
        <v>1264</v>
      </c>
      <c r="U179" s="210"/>
      <c r="V179" s="203"/>
      <c r="W179" s="175"/>
      <c r="X179" s="203"/>
      <c r="Y179" s="204"/>
      <c r="Z179" s="204"/>
      <c r="AA179" s="204"/>
      <c r="AB179" s="204"/>
      <c r="AC179" s="204"/>
      <c r="AD179" s="204"/>
      <c r="AE179" s="204"/>
      <c r="AF179" s="204"/>
      <c r="AG179" s="204"/>
      <c r="AH179" s="204"/>
      <c r="AI179" s="204"/>
      <c r="AJ179" s="204"/>
      <c r="AK179" s="204"/>
      <c r="AL179" s="204"/>
      <c r="AM179" s="204"/>
      <c r="AN179" s="204"/>
      <c r="AO179" s="204"/>
      <c r="AP179" s="204"/>
      <c r="AQ179" s="204"/>
      <c r="AR179" s="204"/>
      <c r="AS179" s="204"/>
      <c r="AT179" s="204"/>
      <c r="AU179" s="204"/>
      <c r="AV179" s="204"/>
      <c r="AW179" s="204"/>
      <c r="AX179" s="204"/>
      <c r="AY179" s="204"/>
      <c r="AZ179" s="204"/>
      <c r="BA179" s="204"/>
      <c r="BB179" s="204"/>
      <c r="BC179" s="204"/>
    </row>
    <row r="180" spans="1:55" s="194" customFormat="1" x14ac:dyDescent="0.2">
      <c r="A180" s="205" t="s">
        <v>206</v>
      </c>
      <c r="B180" s="206" t="s">
        <v>210</v>
      </c>
      <c r="C180" s="207" t="s">
        <v>1291</v>
      </c>
      <c r="D180" s="207" t="s">
        <v>122</v>
      </c>
      <c r="E180" s="208" t="s">
        <v>1264</v>
      </c>
      <c r="F180" s="209" t="s">
        <v>211</v>
      </c>
      <c r="G180" s="208"/>
      <c r="H180" s="209">
        <v>591</v>
      </c>
      <c r="I180" s="207">
        <v>591</v>
      </c>
      <c r="J180" s="209" t="s">
        <v>324</v>
      </c>
      <c r="K180" s="209" t="s">
        <v>246</v>
      </c>
      <c r="L180" s="207" t="s">
        <v>244</v>
      </c>
      <c r="M180" s="207" t="s">
        <v>297</v>
      </c>
      <c r="N180" s="210"/>
      <c r="O180" s="203" t="s">
        <v>206</v>
      </c>
      <c r="P180" s="207" t="s">
        <v>300</v>
      </c>
      <c r="Q180" s="210" t="s">
        <v>1208</v>
      </c>
      <c r="R180" s="207" t="s">
        <v>1291</v>
      </c>
      <c r="S180" s="207" t="s">
        <v>122</v>
      </c>
      <c r="T180" s="203" t="s">
        <v>1264</v>
      </c>
      <c r="U180" s="210"/>
      <c r="V180" s="204" t="s">
        <v>372</v>
      </c>
      <c r="W180" s="175"/>
      <c r="X180" s="204"/>
      <c r="Y180" s="204"/>
      <c r="Z180" s="204"/>
      <c r="AA180" s="204"/>
      <c r="AB180" s="204"/>
      <c r="AC180" s="204"/>
      <c r="AD180" s="204"/>
      <c r="AE180" s="204"/>
      <c r="AF180" s="204"/>
      <c r="AG180" s="204"/>
      <c r="AH180" s="204"/>
      <c r="AI180" s="204"/>
      <c r="AJ180" s="204"/>
      <c r="AK180" s="204"/>
      <c r="AL180" s="204"/>
      <c r="AM180" s="204"/>
      <c r="AN180" s="204"/>
      <c r="AO180" s="204"/>
      <c r="AP180" s="204"/>
      <c r="AQ180" s="204"/>
      <c r="AR180" s="204"/>
      <c r="AS180" s="204"/>
      <c r="AT180" s="204"/>
      <c r="AU180" s="204"/>
      <c r="AV180" s="204"/>
      <c r="AW180" s="204"/>
      <c r="AX180" s="204"/>
      <c r="AY180" s="204"/>
      <c r="AZ180" s="204"/>
      <c r="BA180" s="204"/>
      <c r="BB180" s="204"/>
      <c r="BC180" s="204"/>
    </row>
    <row r="181" spans="1:55" s="194" customFormat="1" x14ac:dyDescent="0.2">
      <c r="A181" s="205" t="s">
        <v>206</v>
      </c>
      <c r="B181" s="206" t="s">
        <v>199</v>
      </c>
      <c r="C181" s="207" t="s">
        <v>1270</v>
      </c>
      <c r="D181" s="207" t="s">
        <v>358</v>
      </c>
      <c r="E181" s="208" t="s">
        <v>328</v>
      </c>
      <c r="F181" s="209" t="s">
        <v>211</v>
      </c>
      <c r="G181" s="208"/>
      <c r="H181" s="209"/>
      <c r="I181" s="207"/>
      <c r="J181" s="209" t="s">
        <v>324</v>
      </c>
      <c r="K181" s="209" t="s">
        <v>245</v>
      </c>
      <c r="L181" s="207" t="s">
        <v>244</v>
      </c>
      <c r="M181" s="207" t="s">
        <v>297</v>
      </c>
      <c r="N181" s="210"/>
      <c r="O181" s="203" t="s">
        <v>206</v>
      </c>
      <c r="P181" s="207" t="s">
        <v>300</v>
      </c>
      <c r="Q181" s="210" t="s">
        <v>1208</v>
      </c>
      <c r="R181" s="207" t="s">
        <v>1270</v>
      </c>
      <c r="S181" s="207" t="s">
        <v>358</v>
      </c>
      <c r="T181" s="203" t="s">
        <v>328</v>
      </c>
      <c r="U181" s="210"/>
      <c r="V181" s="204"/>
      <c r="W181" s="175"/>
      <c r="X181" s="204"/>
      <c r="Y181" s="204"/>
      <c r="Z181" s="204"/>
      <c r="AA181" s="204"/>
      <c r="AB181" s="204"/>
      <c r="AC181" s="204"/>
      <c r="AD181" s="204"/>
      <c r="AE181" s="204"/>
      <c r="AF181" s="204"/>
      <c r="AG181" s="204"/>
      <c r="AH181" s="204"/>
      <c r="AI181" s="204"/>
      <c r="AJ181" s="204"/>
      <c r="AK181" s="204"/>
      <c r="AL181" s="204"/>
      <c r="AM181" s="204"/>
      <c r="AN181" s="204"/>
      <c r="AO181" s="204"/>
      <c r="AP181" s="204"/>
      <c r="AQ181" s="204"/>
      <c r="AR181" s="204"/>
      <c r="AS181" s="204"/>
      <c r="AT181" s="204"/>
      <c r="AU181" s="204"/>
      <c r="AV181" s="204"/>
      <c r="AW181" s="204"/>
      <c r="AX181" s="204"/>
      <c r="AY181" s="204"/>
      <c r="AZ181" s="204"/>
      <c r="BA181" s="204"/>
      <c r="BB181" s="204"/>
      <c r="BC181" s="204"/>
    </row>
    <row r="182" spans="1:55" s="194" customFormat="1" x14ac:dyDescent="0.2">
      <c r="A182" s="205" t="s">
        <v>206</v>
      </c>
      <c r="B182" s="206" t="s">
        <v>212</v>
      </c>
      <c r="C182" s="207" t="s">
        <v>1253</v>
      </c>
      <c r="D182" s="205" t="s">
        <v>1277</v>
      </c>
      <c r="E182" s="208" t="s">
        <v>330</v>
      </c>
      <c r="F182" s="209" t="s">
        <v>1278</v>
      </c>
      <c r="G182" s="208"/>
      <c r="H182" s="209">
        <v>93</v>
      </c>
      <c r="I182" s="207">
        <v>93</v>
      </c>
      <c r="J182" s="209" t="s">
        <v>324</v>
      </c>
      <c r="K182" s="209" t="s">
        <v>246</v>
      </c>
      <c r="L182" s="207" t="s">
        <v>161</v>
      </c>
      <c r="M182" s="207" t="s">
        <v>297</v>
      </c>
      <c r="N182" s="210"/>
      <c r="O182" s="203" t="s">
        <v>206</v>
      </c>
      <c r="P182" s="207" t="s">
        <v>305</v>
      </c>
      <c r="Q182" s="210" t="s">
        <v>1181</v>
      </c>
      <c r="R182" s="207" t="s">
        <v>1253</v>
      </c>
      <c r="S182" s="207" t="s">
        <v>1277</v>
      </c>
      <c r="T182" s="203" t="s">
        <v>330</v>
      </c>
      <c r="U182" s="210"/>
      <c r="V182" s="204"/>
      <c r="W182" s="174"/>
      <c r="X182" s="204"/>
      <c r="Y182" s="204"/>
      <c r="Z182" s="204"/>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c r="AX182" s="204"/>
      <c r="AY182" s="204"/>
      <c r="AZ182" s="204"/>
      <c r="BA182" s="204"/>
      <c r="BB182" s="204"/>
      <c r="BC182" s="204"/>
    </row>
    <row r="183" spans="1:55" s="194" customFormat="1" x14ac:dyDescent="0.2">
      <c r="A183" s="205" t="s">
        <v>206</v>
      </c>
      <c r="B183" s="206" t="s">
        <v>213</v>
      </c>
      <c r="C183" s="207" t="s">
        <v>1291</v>
      </c>
      <c r="D183" s="207" t="s">
        <v>162</v>
      </c>
      <c r="E183" s="208" t="s">
        <v>1264</v>
      </c>
      <c r="F183" s="209" t="s">
        <v>823</v>
      </c>
      <c r="G183" s="208"/>
      <c r="H183" s="209">
        <v>19</v>
      </c>
      <c r="I183" s="207">
        <v>19</v>
      </c>
      <c r="J183" s="209" t="s">
        <v>324</v>
      </c>
      <c r="K183" s="209" t="s">
        <v>245</v>
      </c>
      <c r="L183" s="207" t="s">
        <v>161</v>
      </c>
      <c r="M183" s="207" t="s">
        <v>297</v>
      </c>
      <c r="N183" s="210"/>
      <c r="O183" s="203" t="s">
        <v>206</v>
      </c>
      <c r="P183" s="207" t="s">
        <v>304</v>
      </c>
      <c r="Q183" s="210" t="s">
        <v>1182</v>
      </c>
      <c r="R183" s="207" t="s">
        <v>1291</v>
      </c>
      <c r="S183" s="207" t="s">
        <v>162</v>
      </c>
      <c r="T183" s="203" t="s">
        <v>1264</v>
      </c>
      <c r="U183" s="210"/>
      <c r="V183" s="204"/>
      <c r="W183" s="174"/>
      <c r="X183" s="204"/>
      <c r="Y183" s="204"/>
      <c r="Z183" s="204"/>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c r="AX183" s="204"/>
      <c r="AY183" s="204"/>
      <c r="AZ183" s="204"/>
      <c r="BA183" s="204"/>
      <c r="BB183" s="204"/>
      <c r="BC183" s="204"/>
    </row>
    <row r="184" spans="1:55" s="194" customFormat="1" ht="13.15" customHeight="1" x14ac:dyDescent="0.2">
      <c r="A184" s="205" t="s">
        <v>206</v>
      </c>
      <c r="B184" s="206" t="s">
        <v>214</v>
      </c>
      <c r="C184" s="207" t="s">
        <v>1280</v>
      </c>
      <c r="D184" s="207" t="s">
        <v>215</v>
      </c>
      <c r="E184" s="208" t="s">
        <v>328</v>
      </c>
      <c r="F184" s="209" t="s">
        <v>216</v>
      </c>
      <c r="G184" s="208"/>
      <c r="H184" s="237">
        <v>54</v>
      </c>
      <c r="I184" s="238">
        <v>54</v>
      </c>
      <c r="J184" s="209" t="s">
        <v>324</v>
      </c>
      <c r="K184" s="209" t="s">
        <v>245</v>
      </c>
      <c r="L184" s="207" t="s">
        <v>244</v>
      </c>
      <c r="M184" s="207" t="s">
        <v>297</v>
      </c>
      <c r="N184" s="210"/>
      <c r="O184" s="203" t="s">
        <v>206</v>
      </c>
      <c r="P184" s="207" t="s">
        <v>300</v>
      </c>
      <c r="Q184" s="210" t="s">
        <v>521</v>
      </c>
      <c r="R184" s="207" t="s">
        <v>1280</v>
      </c>
      <c r="S184" s="207" t="s">
        <v>215</v>
      </c>
      <c r="T184" s="203" t="s">
        <v>328</v>
      </c>
      <c r="U184" s="210"/>
      <c r="V184" s="204"/>
      <c r="W184" s="175"/>
      <c r="X184" s="204"/>
      <c r="Y184" s="204"/>
      <c r="Z184" s="204"/>
      <c r="AA184" s="204"/>
      <c r="AB184" s="204"/>
      <c r="AC184" s="204"/>
      <c r="AD184" s="204"/>
      <c r="AE184" s="204"/>
      <c r="AF184" s="204"/>
      <c r="AG184" s="204"/>
      <c r="AH184" s="204"/>
      <c r="AI184" s="204"/>
      <c r="AJ184" s="204"/>
      <c r="AK184" s="204"/>
      <c r="AL184" s="204"/>
      <c r="AM184" s="204"/>
      <c r="AN184" s="204"/>
      <c r="AO184" s="204"/>
      <c r="AP184" s="204"/>
      <c r="AQ184" s="204"/>
      <c r="AR184" s="204"/>
      <c r="AS184" s="204"/>
      <c r="AT184" s="204"/>
      <c r="AU184" s="204"/>
      <c r="AV184" s="204"/>
      <c r="AW184" s="204"/>
      <c r="AX184" s="204"/>
      <c r="AY184" s="204"/>
      <c r="AZ184" s="204"/>
      <c r="BA184" s="204"/>
      <c r="BB184" s="204"/>
      <c r="BC184" s="204"/>
    </row>
    <row r="185" spans="1:55" s="194" customFormat="1" ht="13.15" customHeight="1" x14ac:dyDescent="0.2">
      <c r="A185" s="205" t="s">
        <v>206</v>
      </c>
      <c r="B185" s="206" t="s">
        <v>217</v>
      </c>
      <c r="C185" s="207" t="s">
        <v>1280</v>
      </c>
      <c r="D185" s="207" t="s">
        <v>215</v>
      </c>
      <c r="E185" s="208" t="s">
        <v>328</v>
      </c>
      <c r="F185" s="209" t="s">
        <v>216</v>
      </c>
      <c r="G185" s="208"/>
      <c r="H185" s="237"/>
      <c r="I185" s="238"/>
      <c r="J185" s="209" t="s">
        <v>324</v>
      </c>
      <c r="K185" s="209" t="s">
        <v>245</v>
      </c>
      <c r="L185" s="207" t="s">
        <v>244</v>
      </c>
      <c r="M185" s="207" t="s">
        <v>297</v>
      </c>
      <c r="N185" s="210"/>
      <c r="O185" s="203" t="s">
        <v>206</v>
      </c>
      <c r="P185" s="207"/>
      <c r="Q185" s="210"/>
      <c r="R185" s="207" t="s">
        <v>1280</v>
      </c>
      <c r="S185" s="207" t="s">
        <v>215</v>
      </c>
      <c r="T185" s="203" t="s">
        <v>328</v>
      </c>
      <c r="U185" s="210"/>
      <c r="V185" s="204"/>
      <c r="W185" s="175"/>
      <c r="X185" s="204"/>
      <c r="Y185" s="204"/>
      <c r="Z185" s="204"/>
      <c r="AA185" s="204"/>
      <c r="AB185" s="204"/>
      <c r="AC185" s="204"/>
      <c r="AD185" s="204"/>
      <c r="AE185" s="204"/>
      <c r="AF185" s="204"/>
      <c r="AG185" s="204"/>
      <c r="AH185" s="204"/>
      <c r="AI185" s="204"/>
      <c r="AJ185" s="204"/>
      <c r="AK185" s="204"/>
      <c r="AL185" s="204"/>
      <c r="AM185" s="204"/>
      <c r="AN185" s="204"/>
      <c r="AO185" s="204"/>
      <c r="AP185" s="204"/>
      <c r="AQ185" s="204"/>
      <c r="AR185" s="204"/>
      <c r="AS185" s="204"/>
      <c r="AT185" s="204"/>
      <c r="AU185" s="204"/>
      <c r="AV185" s="204"/>
      <c r="AW185" s="204"/>
      <c r="AX185" s="204"/>
      <c r="AY185" s="204"/>
      <c r="AZ185" s="204"/>
      <c r="BA185" s="204"/>
      <c r="BB185" s="204"/>
      <c r="BC185" s="204"/>
    </row>
    <row r="186" spans="1:55" s="194" customFormat="1" ht="13.15" customHeight="1" x14ac:dyDescent="0.2">
      <c r="A186" s="205" t="s">
        <v>206</v>
      </c>
      <c r="B186" s="206" t="s">
        <v>218</v>
      </c>
      <c r="C186" s="207" t="s">
        <v>1280</v>
      </c>
      <c r="D186" s="207" t="s">
        <v>219</v>
      </c>
      <c r="E186" s="208" t="s">
        <v>1264</v>
      </c>
      <c r="F186" s="209"/>
      <c r="G186" s="208"/>
      <c r="H186" s="209">
        <v>42</v>
      </c>
      <c r="I186" s="207">
        <v>42</v>
      </c>
      <c r="J186" s="209" t="s">
        <v>324</v>
      </c>
      <c r="K186" s="209" t="s">
        <v>245</v>
      </c>
      <c r="L186" s="207" t="s">
        <v>161</v>
      </c>
      <c r="M186" s="207" t="s">
        <v>298</v>
      </c>
      <c r="N186" s="210" t="s">
        <v>327</v>
      </c>
      <c r="O186" s="203" t="s">
        <v>206</v>
      </c>
      <c r="P186" s="207" t="s">
        <v>1225</v>
      </c>
      <c r="Q186" s="210" t="s">
        <v>1182</v>
      </c>
      <c r="R186" s="207" t="s">
        <v>717</v>
      </c>
      <c r="S186" s="207" t="s">
        <v>717</v>
      </c>
      <c r="T186" s="203" t="s">
        <v>1264</v>
      </c>
      <c r="U186" s="210"/>
      <c r="V186" s="204" t="s">
        <v>391</v>
      </c>
      <c r="W186" s="174"/>
      <c r="X186" s="204"/>
      <c r="Y186" s="204"/>
      <c r="Z186" s="204"/>
      <c r="AA186" s="204"/>
      <c r="AB186" s="204"/>
      <c r="AC186" s="204"/>
      <c r="AD186" s="204"/>
      <c r="AE186" s="204"/>
      <c r="AF186" s="204"/>
      <c r="AG186" s="204"/>
      <c r="AH186" s="204"/>
      <c r="AI186" s="204"/>
      <c r="AJ186" s="204"/>
      <c r="AK186" s="204"/>
      <c r="AL186" s="204"/>
      <c r="AM186" s="204"/>
      <c r="AN186" s="204"/>
      <c r="AO186" s="204"/>
      <c r="AP186" s="204"/>
      <c r="AQ186" s="204"/>
      <c r="AR186" s="204"/>
      <c r="AS186" s="204"/>
      <c r="AT186" s="204"/>
      <c r="AU186" s="204"/>
      <c r="AV186" s="204"/>
      <c r="AW186" s="204"/>
      <c r="AX186" s="204"/>
      <c r="AY186" s="204"/>
      <c r="AZ186" s="204"/>
      <c r="BA186" s="204"/>
      <c r="BB186" s="204"/>
      <c r="BC186" s="204"/>
    </row>
    <row r="187" spans="1:55" s="194" customFormat="1" ht="13.15" customHeight="1" x14ac:dyDescent="0.2">
      <c r="A187" s="205" t="s">
        <v>206</v>
      </c>
      <c r="B187" s="206" t="s">
        <v>220</v>
      </c>
      <c r="C187" s="207" t="s">
        <v>1280</v>
      </c>
      <c r="D187" s="207" t="s">
        <v>219</v>
      </c>
      <c r="E187" s="208" t="s">
        <v>1264</v>
      </c>
      <c r="F187" s="209" t="s">
        <v>221</v>
      </c>
      <c r="G187" s="208"/>
      <c r="H187" s="209">
        <v>37</v>
      </c>
      <c r="I187" s="207">
        <v>37</v>
      </c>
      <c r="J187" s="209" t="s">
        <v>324</v>
      </c>
      <c r="K187" s="209" t="s">
        <v>245</v>
      </c>
      <c r="L187" s="207" t="s">
        <v>161</v>
      </c>
      <c r="M187" s="207" t="s">
        <v>298</v>
      </c>
      <c r="N187" s="210" t="s">
        <v>327</v>
      </c>
      <c r="O187" s="203" t="s">
        <v>206</v>
      </c>
      <c r="P187" s="207" t="s">
        <v>1225</v>
      </c>
      <c r="Q187" s="210" t="s">
        <v>1182</v>
      </c>
      <c r="R187" s="207" t="s">
        <v>717</v>
      </c>
      <c r="S187" s="207" t="s">
        <v>717</v>
      </c>
      <c r="T187" s="203" t="s">
        <v>1264</v>
      </c>
      <c r="U187" s="210"/>
      <c r="V187" s="204" t="s">
        <v>392</v>
      </c>
      <c r="W187" s="217" t="s">
        <v>393</v>
      </c>
      <c r="X187" s="204"/>
      <c r="Y187" s="204"/>
      <c r="Z187" s="204"/>
      <c r="AA187" s="204"/>
      <c r="AB187" s="204"/>
      <c r="AC187" s="204"/>
      <c r="AD187" s="204"/>
      <c r="AE187" s="204"/>
      <c r="AF187" s="204"/>
      <c r="AG187" s="204"/>
      <c r="AH187" s="204"/>
      <c r="AI187" s="204"/>
      <c r="AJ187" s="204"/>
      <c r="AK187" s="204"/>
      <c r="AL187" s="204"/>
      <c r="AM187" s="204"/>
      <c r="AN187" s="204"/>
      <c r="AO187" s="204"/>
      <c r="AP187" s="204"/>
      <c r="AQ187" s="204"/>
      <c r="AR187" s="204"/>
      <c r="AS187" s="204"/>
      <c r="AT187" s="204"/>
      <c r="AU187" s="204"/>
      <c r="AV187" s="204"/>
      <c r="AW187" s="204"/>
      <c r="AX187" s="204"/>
      <c r="AY187" s="204"/>
      <c r="AZ187" s="204"/>
      <c r="BA187" s="204"/>
      <c r="BB187" s="204"/>
      <c r="BC187" s="204"/>
    </row>
    <row r="188" spans="1:55" s="194" customFormat="1" ht="13.15" customHeight="1" x14ac:dyDescent="0.2">
      <c r="A188" s="208" t="s">
        <v>206</v>
      </c>
      <c r="B188" s="206" t="s">
        <v>222</v>
      </c>
      <c r="C188" s="207" t="s">
        <v>1257</v>
      </c>
      <c r="D188" s="207" t="s">
        <v>118</v>
      </c>
      <c r="E188" s="208" t="s">
        <v>1264</v>
      </c>
      <c r="F188" s="209" t="s">
        <v>223</v>
      </c>
      <c r="G188" s="208"/>
      <c r="H188" s="209">
        <v>114</v>
      </c>
      <c r="I188" s="238">
        <v>179</v>
      </c>
      <c r="J188" s="209" t="s">
        <v>324</v>
      </c>
      <c r="K188" s="209" t="s">
        <v>245</v>
      </c>
      <c r="L188" s="206" t="s">
        <v>161</v>
      </c>
      <c r="M188" s="207" t="s">
        <v>297</v>
      </c>
      <c r="N188" s="210"/>
      <c r="O188" s="203" t="s">
        <v>206</v>
      </c>
      <c r="P188" s="207" t="s">
        <v>1225</v>
      </c>
      <c r="Q188" s="210" t="s">
        <v>1182</v>
      </c>
      <c r="R188" s="207" t="s">
        <v>1257</v>
      </c>
      <c r="S188" s="207" t="s">
        <v>118</v>
      </c>
      <c r="T188" s="203" t="s">
        <v>1264</v>
      </c>
      <c r="U188" s="210"/>
      <c r="V188" s="203"/>
      <c r="W188" s="175"/>
      <c r="X188" s="203"/>
      <c r="Y188" s="204"/>
      <c r="Z188" s="204"/>
      <c r="AA188" s="204"/>
      <c r="AB188" s="204"/>
      <c r="AC188" s="204"/>
      <c r="AD188" s="204"/>
      <c r="AE188" s="204"/>
      <c r="AF188" s="204"/>
      <c r="AG188" s="204"/>
      <c r="AH188" s="204"/>
      <c r="AI188" s="204"/>
      <c r="AJ188" s="204"/>
      <c r="AK188" s="204"/>
      <c r="AL188" s="204"/>
      <c r="AM188" s="204"/>
      <c r="AN188" s="204"/>
      <c r="AO188" s="204"/>
      <c r="AP188" s="204"/>
      <c r="AQ188" s="204"/>
      <c r="AR188" s="204"/>
      <c r="AS188" s="204"/>
      <c r="AT188" s="204"/>
      <c r="AU188" s="204"/>
      <c r="AV188" s="204"/>
      <c r="AW188" s="204"/>
      <c r="AX188" s="204"/>
      <c r="AY188" s="204"/>
      <c r="AZ188" s="204"/>
      <c r="BA188" s="204"/>
      <c r="BB188" s="204"/>
      <c r="BC188" s="204"/>
    </row>
    <row r="189" spans="1:55" s="194" customFormat="1" ht="13.15" customHeight="1" x14ac:dyDescent="0.2">
      <c r="A189" s="208" t="s">
        <v>206</v>
      </c>
      <c r="B189" s="206" t="s">
        <v>222</v>
      </c>
      <c r="C189" s="207" t="s">
        <v>1257</v>
      </c>
      <c r="D189" s="207" t="s">
        <v>118</v>
      </c>
      <c r="E189" s="208" t="s">
        <v>1264</v>
      </c>
      <c r="F189" s="209" t="s">
        <v>223</v>
      </c>
      <c r="G189" s="208"/>
      <c r="H189" s="209">
        <v>65</v>
      </c>
      <c r="I189" s="238"/>
      <c r="J189" s="209" t="s">
        <v>325</v>
      </c>
      <c r="K189" s="209" t="s">
        <v>245</v>
      </c>
      <c r="L189" s="206" t="s">
        <v>161</v>
      </c>
      <c r="M189" s="207" t="s">
        <v>297</v>
      </c>
      <c r="N189" s="210"/>
      <c r="O189" s="203" t="s">
        <v>206</v>
      </c>
      <c r="P189" s="207" t="s">
        <v>1225</v>
      </c>
      <c r="Q189" s="210" t="s">
        <v>1182</v>
      </c>
      <c r="R189" s="207" t="s">
        <v>1257</v>
      </c>
      <c r="S189" s="207" t="s">
        <v>118</v>
      </c>
      <c r="T189" s="203" t="s">
        <v>1264</v>
      </c>
      <c r="U189" s="210"/>
      <c r="V189" s="203"/>
      <c r="W189" s="175"/>
      <c r="X189" s="203"/>
      <c r="Y189" s="204"/>
      <c r="Z189" s="204"/>
      <c r="AA189" s="204"/>
      <c r="AB189" s="204"/>
      <c r="AC189" s="204"/>
      <c r="AD189" s="204"/>
      <c r="AE189" s="204"/>
      <c r="AF189" s="204"/>
      <c r="AG189" s="204"/>
      <c r="AH189" s="204"/>
      <c r="AI189" s="204"/>
      <c r="AJ189" s="204"/>
      <c r="AK189" s="204"/>
      <c r="AL189" s="204"/>
      <c r="AM189" s="204"/>
      <c r="AN189" s="204"/>
      <c r="AO189" s="204"/>
      <c r="AP189" s="204"/>
      <c r="AQ189" s="204"/>
      <c r="AR189" s="204"/>
      <c r="AS189" s="204"/>
      <c r="AT189" s="204"/>
      <c r="AU189" s="204"/>
      <c r="AV189" s="204"/>
      <c r="AW189" s="204"/>
      <c r="AX189" s="204"/>
      <c r="AY189" s="204"/>
      <c r="AZ189" s="204"/>
      <c r="BA189" s="204"/>
      <c r="BB189" s="204"/>
      <c r="BC189" s="204"/>
    </row>
    <row r="190" spans="1:55" s="194" customFormat="1" ht="13.15" customHeight="1" x14ac:dyDescent="0.2">
      <c r="A190" s="205" t="s">
        <v>206</v>
      </c>
      <c r="B190" s="206" t="s">
        <v>224</v>
      </c>
      <c r="C190" s="207" t="s">
        <v>1270</v>
      </c>
      <c r="D190" s="207" t="s">
        <v>166</v>
      </c>
      <c r="E190" s="208" t="s">
        <v>328</v>
      </c>
      <c r="F190" s="209" t="s">
        <v>1272</v>
      </c>
      <c r="G190" s="208" t="s">
        <v>295</v>
      </c>
      <c r="H190" s="209">
        <v>120</v>
      </c>
      <c r="I190" s="207">
        <v>120</v>
      </c>
      <c r="J190" s="209" t="s">
        <v>325</v>
      </c>
      <c r="K190" s="209" t="s">
        <v>246</v>
      </c>
      <c r="L190" s="207" t="s">
        <v>161</v>
      </c>
      <c r="M190" s="207" t="s">
        <v>297</v>
      </c>
      <c r="N190" s="210"/>
      <c r="O190" s="203" t="s">
        <v>206</v>
      </c>
      <c r="P190" s="207" t="s">
        <v>300</v>
      </c>
      <c r="Q190" s="210" t="s">
        <v>1220</v>
      </c>
      <c r="R190" s="207" t="s">
        <v>1270</v>
      </c>
      <c r="S190" s="207" t="s">
        <v>166</v>
      </c>
      <c r="T190" s="203" t="s">
        <v>328</v>
      </c>
      <c r="U190" s="210"/>
      <c r="V190" s="204"/>
      <c r="W190" s="175"/>
      <c r="X190" s="204"/>
      <c r="Y190" s="204"/>
      <c r="Z190" s="204"/>
      <c r="AA190" s="204"/>
      <c r="AB190" s="204"/>
      <c r="AC190" s="204"/>
      <c r="AD190" s="204"/>
      <c r="AE190" s="204"/>
      <c r="AF190" s="204"/>
      <c r="AG190" s="204"/>
      <c r="AH190" s="204"/>
      <c r="AI190" s="204"/>
      <c r="AJ190" s="204"/>
      <c r="AK190" s="204"/>
      <c r="AL190" s="204"/>
      <c r="AM190" s="204"/>
      <c r="AN190" s="204"/>
      <c r="AO190" s="204"/>
      <c r="AP190" s="204"/>
      <c r="AQ190" s="204"/>
      <c r="AR190" s="204"/>
      <c r="AS190" s="204"/>
      <c r="AT190" s="204"/>
      <c r="AU190" s="204"/>
      <c r="AV190" s="204"/>
      <c r="AW190" s="204"/>
      <c r="AX190" s="204"/>
      <c r="AY190" s="204"/>
      <c r="AZ190" s="204"/>
      <c r="BA190" s="204"/>
      <c r="BB190" s="204"/>
      <c r="BC190" s="204"/>
    </row>
    <row r="191" spans="1:55" s="194" customFormat="1" ht="13.15" customHeight="1" x14ac:dyDescent="0.2">
      <c r="A191" s="205" t="s">
        <v>206</v>
      </c>
      <c r="B191" s="206" t="s">
        <v>225</v>
      </c>
      <c r="C191" s="207" t="s">
        <v>1280</v>
      </c>
      <c r="D191" s="207" t="s">
        <v>1309</v>
      </c>
      <c r="E191" s="208" t="s">
        <v>328</v>
      </c>
      <c r="F191" s="209" t="s">
        <v>1310</v>
      </c>
      <c r="G191" s="208"/>
      <c r="H191" s="209">
        <v>751</v>
      </c>
      <c r="I191" s="207">
        <v>751</v>
      </c>
      <c r="J191" s="209" t="s">
        <v>325</v>
      </c>
      <c r="K191" s="209" t="s">
        <v>245</v>
      </c>
      <c r="L191" s="207" t="s">
        <v>161</v>
      </c>
      <c r="M191" s="207" t="s">
        <v>297</v>
      </c>
      <c r="N191" s="210"/>
      <c r="O191" s="203" t="s">
        <v>206</v>
      </c>
      <c r="P191" s="207" t="s">
        <v>300</v>
      </c>
      <c r="Q191" s="210" t="s">
        <v>1220</v>
      </c>
      <c r="R191" s="207" t="s">
        <v>1280</v>
      </c>
      <c r="S191" s="207" t="s">
        <v>1309</v>
      </c>
      <c r="T191" s="203" t="s">
        <v>328</v>
      </c>
      <c r="U191" s="210"/>
      <c r="V191" s="204"/>
      <c r="W191" s="174"/>
      <c r="X191" s="204"/>
      <c r="Y191" s="204"/>
      <c r="Z191" s="204"/>
      <c r="AA191" s="204"/>
      <c r="AB191" s="204"/>
      <c r="AC191" s="204"/>
      <c r="AD191" s="204"/>
      <c r="AE191" s="204"/>
      <c r="AF191" s="204"/>
      <c r="AG191" s="204"/>
      <c r="AH191" s="204"/>
      <c r="AI191" s="204"/>
      <c r="AJ191" s="204"/>
      <c r="AK191" s="204"/>
      <c r="AL191" s="204"/>
      <c r="AM191" s="204"/>
      <c r="AN191" s="204"/>
      <c r="AO191" s="204"/>
      <c r="AP191" s="204"/>
      <c r="AQ191" s="204"/>
      <c r="AR191" s="204"/>
      <c r="AS191" s="204"/>
      <c r="AT191" s="204"/>
      <c r="AU191" s="204"/>
      <c r="AV191" s="204"/>
      <c r="AW191" s="204"/>
      <c r="AX191" s="204"/>
      <c r="AY191" s="204"/>
      <c r="AZ191" s="204"/>
      <c r="BA191" s="204"/>
      <c r="BB191" s="204"/>
      <c r="BC191" s="204"/>
    </row>
    <row r="192" spans="1:55" s="194" customFormat="1" ht="13.15" customHeight="1" x14ac:dyDescent="0.2">
      <c r="A192" s="205" t="s">
        <v>206</v>
      </c>
      <c r="B192" s="206" t="s">
        <v>226</v>
      </c>
      <c r="C192" s="207" t="s">
        <v>1257</v>
      </c>
      <c r="D192" s="207" t="s">
        <v>227</v>
      </c>
      <c r="E192" s="208" t="s">
        <v>328</v>
      </c>
      <c r="F192" s="209" t="s">
        <v>1272</v>
      </c>
      <c r="G192" s="208"/>
      <c r="H192" s="209">
        <v>278</v>
      </c>
      <c r="I192" s="207">
        <v>278</v>
      </c>
      <c r="J192" s="209" t="s">
        <v>325</v>
      </c>
      <c r="K192" s="209" t="s">
        <v>245</v>
      </c>
      <c r="L192" s="207" t="s">
        <v>161</v>
      </c>
      <c r="M192" s="207" t="s">
        <v>297</v>
      </c>
      <c r="N192" s="210"/>
      <c r="O192" s="203" t="s">
        <v>206</v>
      </c>
      <c r="P192" s="207" t="s">
        <v>300</v>
      </c>
      <c r="Q192" s="210" t="s">
        <v>1209</v>
      </c>
      <c r="R192" s="207" t="s">
        <v>1257</v>
      </c>
      <c r="S192" s="207" t="s">
        <v>227</v>
      </c>
      <c r="T192" s="203" t="s">
        <v>328</v>
      </c>
      <c r="U192" s="210"/>
      <c r="V192" s="203"/>
      <c r="W192" s="174"/>
      <c r="X192" s="203"/>
      <c r="Y192" s="204"/>
      <c r="Z192" s="204"/>
      <c r="AA192" s="204"/>
      <c r="AB192" s="204"/>
      <c r="AC192" s="204"/>
      <c r="AD192" s="204"/>
      <c r="AE192" s="204"/>
      <c r="AF192" s="204"/>
      <c r="AG192" s="204"/>
      <c r="AH192" s="204"/>
      <c r="AI192" s="204"/>
      <c r="AJ192" s="204"/>
      <c r="AK192" s="204"/>
      <c r="AL192" s="204"/>
      <c r="AM192" s="204"/>
      <c r="AN192" s="204"/>
      <c r="AO192" s="204"/>
      <c r="AP192" s="204"/>
      <c r="AQ192" s="204"/>
      <c r="AR192" s="204"/>
      <c r="AS192" s="204"/>
      <c r="AT192" s="204"/>
      <c r="AU192" s="204"/>
      <c r="AV192" s="204"/>
      <c r="AW192" s="204"/>
      <c r="AX192" s="204"/>
      <c r="AY192" s="204"/>
      <c r="AZ192" s="204"/>
      <c r="BA192" s="204"/>
      <c r="BB192" s="204"/>
      <c r="BC192" s="204"/>
    </row>
    <row r="193" spans="1:55" s="194" customFormat="1" ht="13.15" customHeight="1" x14ac:dyDescent="0.2">
      <c r="A193" s="208" t="s">
        <v>206</v>
      </c>
      <c r="B193" s="206" t="s">
        <v>228</v>
      </c>
      <c r="C193" s="207" t="s">
        <v>1280</v>
      </c>
      <c r="D193" s="207" t="s">
        <v>1281</v>
      </c>
      <c r="E193" s="208" t="s">
        <v>328</v>
      </c>
      <c r="F193" s="209" t="s">
        <v>229</v>
      </c>
      <c r="G193" s="237"/>
      <c r="H193" s="209">
        <v>57</v>
      </c>
      <c r="I193" s="238">
        <v>205</v>
      </c>
      <c r="J193" s="209" t="s">
        <v>325</v>
      </c>
      <c r="K193" s="209" t="s">
        <v>245</v>
      </c>
      <c r="L193" s="206" t="s">
        <v>244</v>
      </c>
      <c r="M193" s="207" t="s">
        <v>297</v>
      </c>
      <c r="N193" s="210"/>
      <c r="O193" s="207" t="s">
        <v>206</v>
      </c>
      <c r="P193" s="207" t="s">
        <v>302</v>
      </c>
      <c r="Q193" s="208" t="s">
        <v>1177</v>
      </c>
      <c r="R193" s="206" t="s">
        <v>1280</v>
      </c>
      <c r="S193" s="207" t="s">
        <v>1281</v>
      </c>
      <c r="T193" s="203" t="s">
        <v>328</v>
      </c>
      <c r="U193" s="210"/>
      <c r="V193" s="204" t="s">
        <v>394</v>
      </c>
      <c r="W193" s="216" t="s">
        <v>395</v>
      </c>
      <c r="X193" s="204"/>
      <c r="Y193" s="204"/>
      <c r="Z193" s="204"/>
      <c r="AA193" s="204"/>
      <c r="AB193" s="204"/>
      <c r="AC193" s="204"/>
      <c r="AD193" s="204"/>
      <c r="AE193" s="204"/>
      <c r="AF193" s="204"/>
      <c r="AG193" s="204"/>
      <c r="AH193" s="204"/>
      <c r="AI193" s="204"/>
      <c r="AJ193" s="204"/>
      <c r="AK193" s="204"/>
      <c r="AL193" s="204"/>
      <c r="AM193" s="204"/>
      <c r="AN193" s="204"/>
      <c r="AO193" s="204"/>
      <c r="AP193" s="204"/>
      <c r="AQ193" s="204"/>
      <c r="AR193" s="204"/>
      <c r="AS193" s="204"/>
      <c r="AT193" s="204"/>
      <c r="AU193" s="204"/>
      <c r="AV193" s="204"/>
      <c r="AW193" s="204"/>
      <c r="AX193" s="204"/>
      <c r="AY193" s="204"/>
      <c r="AZ193" s="204"/>
      <c r="BA193" s="204"/>
      <c r="BB193" s="204"/>
      <c r="BC193" s="204"/>
    </row>
    <row r="194" spans="1:55" s="194" customFormat="1" ht="13.15" customHeight="1" x14ac:dyDescent="0.2">
      <c r="A194" s="208" t="s">
        <v>206</v>
      </c>
      <c r="B194" s="206" t="s">
        <v>228</v>
      </c>
      <c r="C194" s="207" t="s">
        <v>1280</v>
      </c>
      <c r="D194" s="207" t="s">
        <v>1281</v>
      </c>
      <c r="E194" s="208" t="s">
        <v>328</v>
      </c>
      <c r="F194" s="209" t="s">
        <v>229</v>
      </c>
      <c r="G194" s="237"/>
      <c r="H194" s="209">
        <v>148</v>
      </c>
      <c r="I194" s="238"/>
      <c r="J194" s="209" t="s">
        <v>324</v>
      </c>
      <c r="K194" s="209" t="s">
        <v>245</v>
      </c>
      <c r="L194" s="206" t="s">
        <v>244</v>
      </c>
      <c r="M194" s="207" t="s">
        <v>297</v>
      </c>
      <c r="N194" s="210"/>
      <c r="O194" s="207" t="s">
        <v>206</v>
      </c>
      <c r="P194" s="207" t="s">
        <v>302</v>
      </c>
      <c r="Q194" s="208" t="s">
        <v>1177</v>
      </c>
      <c r="R194" s="206" t="s">
        <v>1280</v>
      </c>
      <c r="S194" s="207" t="s">
        <v>1281</v>
      </c>
      <c r="T194" s="203" t="s">
        <v>328</v>
      </c>
      <c r="U194" s="210"/>
      <c r="V194" s="204"/>
      <c r="W194" s="175"/>
      <c r="X194" s="204"/>
      <c r="Y194" s="204"/>
      <c r="Z194" s="204"/>
      <c r="AA194" s="204"/>
      <c r="AB194" s="204"/>
      <c r="AC194" s="204"/>
      <c r="AD194" s="204"/>
      <c r="AE194" s="204"/>
      <c r="AF194" s="204"/>
      <c r="AG194" s="204"/>
      <c r="AH194" s="204"/>
      <c r="AI194" s="204"/>
      <c r="AJ194" s="204"/>
      <c r="AK194" s="204"/>
      <c r="AL194" s="204"/>
      <c r="AM194" s="204"/>
      <c r="AN194" s="204"/>
      <c r="AO194" s="204"/>
      <c r="AP194" s="204"/>
      <c r="AQ194" s="204"/>
      <c r="AR194" s="204"/>
      <c r="AS194" s="204"/>
      <c r="AT194" s="204"/>
      <c r="AU194" s="204"/>
      <c r="AV194" s="204"/>
      <c r="AW194" s="204"/>
      <c r="AX194" s="204"/>
      <c r="AY194" s="204"/>
      <c r="AZ194" s="204"/>
      <c r="BA194" s="204"/>
      <c r="BB194" s="204"/>
      <c r="BC194" s="204"/>
    </row>
    <row r="195" spans="1:55" s="194" customFormat="1" x14ac:dyDescent="0.2">
      <c r="A195" s="205" t="s">
        <v>206</v>
      </c>
      <c r="B195" s="206" t="s">
        <v>230</v>
      </c>
      <c r="C195" s="207" t="s">
        <v>140</v>
      </c>
      <c r="D195" s="207" t="s">
        <v>231</v>
      </c>
      <c r="E195" s="208" t="s">
        <v>1264</v>
      </c>
      <c r="F195" s="209" t="s">
        <v>229</v>
      </c>
      <c r="G195" s="208"/>
      <c r="H195" s="209">
        <v>87</v>
      </c>
      <c r="I195" s="207">
        <v>87</v>
      </c>
      <c r="J195" s="209" t="s">
        <v>324</v>
      </c>
      <c r="K195" s="209" t="s">
        <v>245</v>
      </c>
      <c r="L195" s="207" t="s">
        <v>244</v>
      </c>
      <c r="M195" s="207" t="s">
        <v>297</v>
      </c>
      <c r="N195" s="210"/>
      <c r="O195" s="203" t="s">
        <v>206</v>
      </c>
      <c r="P195" s="207" t="s">
        <v>302</v>
      </c>
      <c r="Q195" s="210" t="s">
        <v>1177</v>
      </c>
      <c r="R195" s="207" t="s">
        <v>140</v>
      </c>
      <c r="S195" s="207" t="s">
        <v>231</v>
      </c>
      <c r="T195" s="203" t="s">
        <v>1264</v>
      </c>
      <c r="U195" s="210"/>
      <c r="V195" s="204"/>
      <c r="W195" s="175"/>
      <c r="X195" s="204"/>
      <c r="Y195" s="204"/>
      <c r="Z195" s="204"/>
      <c r="AA195" s="204"/>
      <c r="AB195" s="204"/>
      <c r="AC195" s="204"/>
      <c r="AD195" s="204"/>
      <c r="AE195" s="204"/>
      <c r="AF195" s="204"/>
      <c r="AG195" s="204"/>
      <c r="AH195" s="204"/>
      <c r="AI195" s="204"/>
      <c r="AJ195" s="204"/>
      <c r="AK195" s="204"/>
      <c r="AL195" s="204"/>
      <c r="AM195" s="204"/>
      <c r="AN195" s="204"/>
      <c r="AO195" s="204"/>
      <c r="AP195" s="204"/>
      <c r="AQ195" s="204"/>
      <c r="AR195" s="204"/>
      <c r="AS195" s="204"/>
      <c r="AT195" s="204"/>
      <c r="AU195" s="204"/>
      <c r="AV195" s="204"/>
      <c r="AW195" s="204"/>
      <c r="AX195" s="204"/>
      <c r="AY195" s="204"/>
      <c r="AZ195" s="204"/>
      <c r="BA195" s="204"/>
      <c r="BB195" s="204"/>
      <c r="BC195" s="204"/>
    </row>
    <row r="196" spans="1:55" s="194" customFormat="1" x14ac:dyDescent="0.2">
      <c r="A196" s="205" t="s">
        <v>206</v>
      </c>
      <c r="B196" s="206" t="s">
        <v>232</v>
      </c>
      <c r="C196" s="207" t="s">
        <v>1280</v>
      </c>
      <c r="D196" s="207" t="s">
        <v>1281</v>
      </c>
      <c r="E196" s="208" t="s">
        <v>328</v>
      </c>
      <c r="F196" s="209" t="s">
        <v>233</v>
      </c>
      <c r="G196" s="208"/>
      <c r="H196" s="209">
        <v>92</v>
      </c>
      <c r="I196" s="207">
        <v>92</v>
      </c>
      <c r="J196" s="209" t="s">
        <v>324</v>
      </c>
      <c r="K196" s="209" t="s">
        <v>245</v>
      </c>
      <c r="L196" s="207" t="s">
        <v>244</v>
      </c>
      <c r="M196" s="207" t="s">
        <v>297</v>
      </c>
      <c r="N196" s="210"/>
      <c r="O196" s="203" t="s">
        <v>206</v>
      </c>
      <c r="P196" s="207" t="s">
        <v>302</v>
      </c>
      <c r="Q196" s="210" t="s">
        <v>1177</v>
      </c>
      <c r="R196" s="207" t="s">
        <v>1280</v>
      </c>
      <c r="S196" s="207" t="s">
        <v>1281</v>
      </c>
      <c r="T196" s="203" t="s">
        <v>328</v>
      </c>
      <c r="U196" s="210"/>
      <c r="V196" s="204" t="s">
        <v>396</v>
      </c>
      <c r="W196" s="217" t="s">
        <v>423</v>
      </c>
      <c r="X196" s="204"/>
      <c r="Y196" s="204"/>
      <c r="Z196" s="204"/>
      <c r="AA196" s="204"/>
      <c r="AB196" s="204"/>
      <c r="AC196" s="204"/>
      <c r="AD196" s="204"/>
      <c r="AE196" s="204"/>
      <c r="AF196" s="204"/>
      <c r="AG196" s="204"/>
      <c r="AH196" s="204"/>
      <c r="AI196" s="204"/>
      <c r="AJ196" s="204"/>
      <c r="AK196" s="204"/>
      <c r="AL196" s="204"/>
      <c r="AM196" s="204"/>
      <c r="AN196" s="204"/>
      <c r="AO196" s="204"/>
      <c r="AP196" s="204"/>
      <c r="AQ196" s="204"/>
      <c r="AR196" s="204"/>
      <c r="AS196" s="204"/>
      <c r="AT196" s="204"/>
      <c r="AU196" s="204"/>
      <c r="AV196" s="204"/>
      <c r="AW196" s="204"/>
      <c r="AX196" s="204"/>
      <c r="AY196" s="204"/>
      <c r="AZ196" s="204"/>
      <c r="BA196" s="204"/>
      <c r="BB196" s="204"/>
      <c r="BC196" s="204"/>
    </row>
    <row r="197" spans="1:55" s="194" customFormat="1" x14ac:dyDescent="0.2">
      <c r="A197" s="205" t="s">
        <v>206</v>
      </c>
      <c r="B197" s="206" t="s">
        <v>234</v>
      </c>
      <c r="C197" s="207" t="s">
        <v>1257</v>
      </c>
      <c r="D197" s="207" t="s">
        <v>227</v>
      </c>
      <c r="E197" s="208" t="s">
        <v>328</v>
      </c>
      <c r="F197" s="209" t="s">
        <v>1272</v>
      </c>
      <c r="G197" s="208"/>
      <c r="H197" s="209">
        <v>33</v>
      </c>
      <c r="I197" s="207">
        <v>33</v>
      </c>
      <c r="J197" s="209" t="s">
        <v>324</v>
      </c>
      <c r="K197" s="209" t="s">
        <v>245</v>
      </c>
      <c r="L197" s="207" t="s">
        <v>161</v>
      </c>
      <c r="M197" s="207" t="s">
        <v>297</v>
      </c>
      <c r="N197" s="210"/>
      <c r="O197" s="203" t="s">
        <v>206</v>
      </c>
      <c r="P197" s="207" t="s">
        <v>300</v>
      </c>
      <c r="Q197" s="210" t="s">
        <v>1209</v>
      </c>
      <c r="R197" s="207" t="s">
        <v>1257</v>
      </c>
      <c r="S197" s="207" t="s">
        <v>227</v>
      </c>
      <c r="T197" s="203" t="s">
        <v>328</v>
      </c>
      <c r="U197" s="210"/>
      <c r="V197" s="203" t="s">
        <v>424</v>
      </c>
      <c r="W197" s="217" t="s">
        <v>425</v>
      </c>
      <c r="X197" s="203"/>
      <c r="Y197" s="204"/>
      <c r="Z197" s="204"/>
      <c r="AA197" s="204"/>
      <c r="AB197" s="204"/>
      <c r="AC197" s="204"/>
      <c r="AD197" s="204"/>
      <c r="AE197" s="204"/>
      <c r="AF197" s="204"/>
      <c r="AG197" s="204"/>
      <c r="AH197" s="204"/>
      <c r="AI197" s="204"/>
      <c r="AJ197" s="204"/>
      <c r="AK197" s="204"/>
      <c r="AL197" s="204"/>
      <c r="AM197" s="204"/>
      <c r="AN197" s="204"/>
      <c r="AO197" s="204"/>
      <c r="AP197" s="204"/>
      <c r="AQ197" s="204"/>
      <c r="AR197" s="204"/>
      <c r="AS197" s="204"/>
      <c r="AT197" s="204"/>
      <c r="AU197" s="204"/>
      <c r="AV197" s="204"/>
      <c r="AW197" s="204"/>
      <c r="AX197" s="204"/>
      <c r="AY197" s="204"/>
      <c r="AZ197" s="204"/>
      <c r="BA197" s="204"/>
      <c r="BB197" s="204"/>
      <c r="BC197" s="204"/>
    </row>
    <row r="198" spans="1:55" s="194" customFormat="1" x14ac:dyDescent="0.2">
      <c r="A198" s="205" t="s">
        <v>206</v>
      </c>
      <c r="B198" s="206" t="s">
        <v>235</v>
      </c>
      <c r="C198" s="207" t="s">
        <v>1257</v>
      </c>
      <c r="D198" s="207" t="s">
        <v>190</v>
      </c>
      <c r="E198" s="208" t="s">
        <v>1264</v>
      </c>
      <c r="F198" s="209" t="s">
        <v>135</v>
      </c>
      <c r="G198" s="208"/>
      <c r="H198" s="209">
        <v>71</v>
      </c>
      <c r="I198" s="207">
        <v>71</v>
      </c>
      <c r="J198" s="209" t="s">
        <v>324</v>
      </c>
      <c r="K198" s="209" t="s">
        <v>245</v>
      </c>
      <c r="L198" s="207" t="s">
        <v>161</v>
      </c>
      <c r="M198" s="207" t="s">
        <v>297</v>
      </c>
      <c r="N198" s="210"/>
      <c r="O198" s="203" t="s">
        <v>206</v>
      </c>
      <c r="P198" s="207" t="s">
        <v>304</v>
      </c>
      <c r="Q198" s="210" t="s">
        <v>1182</v>
      </c>
      <c r="R198" s="207" t="s">
        <v>1257</v>
      </c>
      <c r="S198" s="207" t="s">
        <v>190</v>
      </c>
      <c r="T198" s="203" t="s">
        <v>1264</v>
      </c>
      <c r="U198" s="210"/>
      <c r="V198" s="203"/>
      <c r="W198" s="175"/>
      <c r="X198" s="203"/>
      <c r="Y198" s="204"/>
      <c r="Z198" s="204"/>
      <c r="AA198" s="204"/>
      <c r="AB198" s="204"/>
      <c r="AC198" s="204"/>
      <c r="AD198" s="204"/>
      <c r="AE198" s="204"/>
      <c r="AF198" s="204"/>
      <c r="AG198" s="204"/>
      <c r="AH198" s="204"/>
      <c r="AI198" s="204"/>
      <c r="AJ198" s="204"/>
      <c r="AK198" s="204"/>
      <c r="AL198" s="204"/>
      <c r="AM198" s="204"/>
      <c r="AN198" s="204"/>
      <c r="AO198" s="204"/>
      <c r="AP198" s="204"/>
      <c r="AQ198" s="204"/>
      <c r="AR198" s="204"/>
      <c r="AS198" s="204"/>
      <c r="AT198" s="204"/>
      <c r="AU198" s="204"/>
      <c r="AV198" s="204"/>
      <c r="AW198" s="204"/>
      <c r="AX198" s="204"/>
      <c r="AY198" s="204"/>
      <c r="AZ198" s="204"/>
      <c r="BA198" s="204"/>
      <c r="BB198" s="204"/>
      <c r="BC198" s="204"/>
    </row>
    <row r="199" spans="1:55" s="194" customFormat="1" x14ac:dyDescent="0.2">
      <c r="A199" s="205" t="s">
        <v>206</v>
      </c>
      <c r="B199" s="206" t="s">
        <v>236</v>
      </c>
      <c r="C199" s="207" t="s">
        <v>1257</v>
      </c>
      <c r="D199" s="207" t="s">
        <v>1274</v>
      </c>
      <c r="E199" s="208" t="s">
        <v>328</v>
      </c>
      <c r="F199" s="209" t="s">
        <v>1275</v>
      </c>
      <c r="G199" s="208"/>
      <c r="H199" s="209">
        <v>141</v>
      </c>
      <c r="I199" s="207">
        <v>141</v>
      </c>
      <c r="J199" s="209" t="s">
        <v>324</v>
      </c>
      <c r="K199" s="209" t="s">
        <v>245</v>
      </c>
      <c r="L199" s="207" t="s">
        <v>161</v>
      </c>
      <c r="M199" s="207" t="s">
        <v>297</v>
      </c>
      <c r="N199" s="210"/>
      <c r="O199" s="203" t="s">
        <v>206</v>
      </c>
      <c r="P199" s="207" t="s">
        <v>300</v>
      </c>
      <c r="Q199" s="210" t="s">
        <v>1210</v>
      </c>
      <c r="R199" s="207" t="s">
        <v>1257</v>
      </c>
      <c r="S199" s="207" t="s">
        <v>1274</v>
      </c>
      <c r="T199" s="203" t="s">
        <v>328</v>
      </c>
      <c r="U199" s="210"/>
      <c r="V199" s="203" t="s">
        <v>316</v>
      </c>
      <c r="W199" s="216" t="s">
        <v>500</v>
      </c>
      <c r="X199" s="203"/>
      <c r="Y199" s="204"/>
      <c r="Z199" s="204"/>
      <c r="AA199" s="204"/>
      <c r="AB199" s="204"/>
      <c r="AC199" s="204"/>
      <c r="AD199" s="204"/>
      <c r="AE199" s="204"/>
      <c r="AF199" s="204"/>
      <c r="AG199" s="204"/>
      <c r="AH199" s="204"/>
      <c r="AI199" s="204"/>
      <c r="AJ199" s="204"/>
      <c r="AK199" s="204"/>
      <c r="AL199" s="204"/>
      <c r="AM199" s="204"/>
      <c r="AN199" s="204"/>
      <c r="AO199" s="204"/>
      <c r="AP199" s="204"/>
      <c r="AQ199" s="204"/>
      <c r="AR199" s="204"/>
      <c r="AS199" s="204"/>
      <c r="AT199" s="204"/>
      <c r="AU199" s="204"/>
      <c r="AV199" s="204"/>
      <c r="AW199" s="204"/>
      <c r="AX199" s="204"/>
      <c r="AY199" s="204"/>
      <c r="AZ199" s="204"/>
      <c r="BA199" s="204"/>
      <c r="BB199" s="204"/>
      <c r="BC199" s="204"/>
    </row>
    <row r="200" spans="1:55" s="194" customFormat="1" ht="13.15" customHeight="1" x14ac:dyDescent="0.2">
      <c r="A200" s="205" t="s">
        <v>206</v>
      </c>
      <c r="B200" s="206" t="s">
        <v>237</v>
      </c>
      <c r="C200" s="207" t="s">
        <v>1253</v>
      </c>
      <c r="D200" s="207" t="s">
        <v>46</v>
      </c>
      <c r="E200" s="208" t="s">
        <v>1264</v>
      </c>
      <c r="F200" s="209" t="s">
        <v>1303</v>
      </c>
      <c r="G200" s="208"/>
      <c r="H200" s="209">
        <v>49</v>
      </c>
      <c r="I200" s="207">
        <v>49</v>
      </c>
      <c r="J200" s="209" t="s">
        <v>324</v>
      </c>
      <c r="K200" s="209" t="s">
        <v>245</v>
      </c>
      <c r="L200" s="207" t="s">
        <v>161</v>
      </c>
      <c r="M200" s="207" t="s">
        <v>297</v>
      </c>
      <c r="N200" s="210"/>
      <c r="O200" s="203" t="s">
        <v>206</v>
      </c>
      <c r="P200" s="203"/>
      <c r="Q200" s="210"/>
      <c r="R200" s="207" t="s">
        <v>1253</v>
      </c>
      <c r="S200" s="207" t="s">
        <v>46</v>
      </c>
      <c r="T200" s="203" t="s">
        <v>1264</v>
      </c>
      <c r="U200" s="210"/>
      <c r="V200" s="204"/>
      <c r="W200" s="175"/>
      <c r="X200" s="204"/>
      <c r="Y200" s="204"/>
      <c r="Z200" s="204"/>
      <c r="AA200" s="204"/>
      <c r="AB200" s="204"/>
      <c r="AC200" s="204"/>
      <c r="AD200" s="204"/>
      <c r="AE200" s="204"/>
      <c r="AF200" s="204"/>
      <c r="AG200" s="204"/>
      <c r="AH200" s="204"/>
      <c r="AI200" s="204"/>
      <c r="AJ200" s="204"/>
      <c r="AK200" s="204"/>
      <c r="AL200" s="204"/>
      <c r="AM200" s="204"/>
      <c r="AN200" s="204"/>
      <c r="AO200" s="204"/>
      <c r="AP200" s="204"/>
      <c r="AQ200" s="204"/>
      <c r="AR200" s="204"/>
      <c r="AS200" s="204"/>
      <c r="AT200" s="204"/>
      <c r="AU200" s="204"/>
      <c r="AV200" s="204"/>
      <c r="AW200" s="204"/>
      <c r="AX200" s="204"/>
      <c r="AY200" s="204"/>
      <c r="AZ200" s="204"/>
      <c r="BA200" s="204"/>
      <c r="BB200" s="204"/>
      <c r="BC200" s="204"/>
    </row>
    <row r="201" spans="1:55" s="194" customFormat="1" ht="13.15" customHeight="1" x14ac:dyDescent="0.2">
      <c r="A201" s="205" t="s">
        <v>206</v>
      </c>
      <c r="B201" s="206" t="s">
        <v>593</v>
      </c>
      <c r="C201" s="207" t="s">
        <v>1257</v>
      </c>
      <c r="D201" s="207" t="s">
        <v>697</v>
      </c>
      <c r="E201" s="208" t="s">
        <v>328</v>
      </c>
      <c r="F201" s="209" t="s">
        <v>1272</v>
      </c>
      <c r="G201" s="208" t="s">
        <v>594</v>
      </c>
      <c r="H201" s="209"/>
      <c r="I201" s="207"/>
      <c r="J201" s="209" t="s">
        <v>324</v>
      </c>
      <c r="K201" s="209" t="s">
        <v>245</v>
      </c>
      <c r="L201" s="207" t="s">
        <v>161</v>
      </c>
      <c r="M201" s="207" t="s">
        <v>297</v>
      </c>
      <c r="N201" s="210"/>
      <c r="O201" s="203" t="s">
        <v>206</v>
      </c>
      <c r="P201" s="203"/>
      <c r="Q201" s="210"/>
      <c r="R201" s="207" t="s">
        <v>1257</v>
      </c>
      <c r="S201" s="207" t="s">
        <v>697</v>
      </c>
      <c r="T201" s="203" t="s">
        <v>328</v>
      </c>
      <c r="U201" s="210"/>
      <c r="V201" s="204"/>
      <c r="W201" s="175"/>
      <c r="X201" s="204"/>
      <c r="Y201" s="204"/>
      <c r="Z201" s="204"/>
      <c r="AA201" s="204"/>
      <c r="AB201" s="204"/>
      <c r="AC201" s="204"/>
      <c r="AD201" s="204"/>
      <c r="AE201" s="204"/>
      <c r="AF201" s="204"/>
      <c r="AG201" s="204"/>
      <c r="AH201" s="204"/>
      <c r="AI201" s="204"/>
      <c r="AJ201" s="204"/>
      <c r="AK201" s="204"/>
      <c r="AL201" s="204"/>
      <c r="AM201" s="204"/>
      <c r="AN201" s="204"/>
      <c r="AO201" s="204"/>
      <c r="AP201" s="204"/>
      <c r="AQ201" s="204"/>
      <c r="AR201" s="204"/>
      <c r="AS201" s="204"/>
      <c r="AT201" s="204"/>
      <c r="AU201" s="204"/>
      <c r="AV201" s="204"/>
      <c r="AW201" s="204"/>
      <c r="AX201" s="204"/>
      <c r="AY201" s="204"/>
      <c r="AZ201" s="204"/>
      <c r="BA201" s="204"/>
      <c r="BB201" s="204"/>
      <c r="BC201" s="204"/>
    </row>
    <row r="202" spans="1:55" s="194" customFormat="1" ht="13.15" customHeight="1" x14ac:dyDescent="0.2">
      <c r="A202" s="205" t="s">
        <v>206</v>
      </c>
      <c r="B202" s="206" t="s">
        <v>238</v>
      </c>
      <c r="C202" s="207" t="s">
        <v>1253</v>
      </c>
      <c r="D202" s="207" t="s">
        <v>1277</v>
      </c>
      <c r="E202" s="208" t="s">
        <v>330</v>
      </c>
      <c r="F202" s="209" t="s">
        <v>1278</v>
      </c>
      <c r="G202" s="208"/>
      <c r="H202" s="209">
        <v>157</v>
      </c>
      <c r="I202" s="207">
        <v>157</v>
      </c>
      <c r="J202" s="209" t="s">
        <v>324</v>
      </c>
      <c r="K202" s="209" t="s">
        <v>246</v>
      </c>
      <c r="L202" s="207" t="s">
        <v>161</v>
      </c>
      <c r="M202" s="207" t="s">
        <v>297</v>
      </c>
      <c r="N202" s="210"/>
      <c r="O202" s="203" t="s">
        <v>206</v>
      </c>
      <c r="P202" s="207" t="s">
        <v>305</v>
      </c>
      <c r="Q202" s="210" t="s">
        <v>1181</v>
      </c>
      <c r="R202" s="207" t="s">
        <v>1253</v>
      </c>
      <c r="S202" s="207" t="s">
        <v>1277</v>
      </c>
      <c r="T202" s="203" t="s">
        <v>330</v>
      </c>
      <c r="U202" s="210"/>
      <c r="V202" s="204"/>
      <c r="W202" s="175"/>
      <c r="X202" s="204"/>
      <c r="Y202" s="204"/>
      <c r="Z202" s="204"/>
      <c r="AA202" s="204"/>
      <c r="AB202" s="204"/>
      <c r="AC202" s="204"/>
      <c r="AD202" s="204"/>
      <c r="AE202" s="204"/>
      <c r="AF202" s="204"/>
      <c r="AG202" s="204"/>
      <c r="AH202" s="204"/>
      <c r="AI202" s="204"/>
      <c r="AJ202" s="204"/>
      <c r="AK202" s="204"/>
      <c r="AL202" s="204"/>
      <c r="AM202" s="204"/>
      <c r="AN202" s="204"/>
      <c r="AO202" s="204"/>
      <c r="AP202" s="204"/>
      <c r="AQ202" s="204"/>
      <c r="AR202" s="204"/>
      <c r="AS202" s="204"/>
      <c r="AT202" s="204"/>
      <c r="AU202" s="204"/>
      <c r="AV202" s="204"/>
      <c r="AW202" s="204"/>
      <c r="AX202" s="204"/>
      <c r="AY202" s="204"/>
      <c r="AZ202" s="204"/>
      <c r="BA202" s="204"/>
      <c r="BB202" s="204"/>
      <c r="BC202" s="204"/>
    </row>
    <row r="203" spans="1:55" s="194" customFormat="1" ht="13.15" customHeight="1" x14ac:dyDescent="0.2">
      <c r="A203" s="205" t="s">
        <v>206</v>
      </c>
      <c r="B203" s="206" t="s">
        <v>239</v>
      </c>
      <c r="C203" s="207" t="s">
        <v>1253</v>
      </c>
      <c r="D203" s="205" t="s">
        <v>1277</v>
      </c>
      <c r="E203" s="208" t="s">
        <v>330</v>
      </c>
      <c r="F203" s="209" t="s">
        <v>1278</v>
      </c>
      <c r="G203" s="208"/>
      <c r="H203" s="209">
        <v>460</v>
      </c>
      <c r="I203" s="207">
        <v>460</v>
      </c>
      <c r="J203" s="209" t="s">
        <v>324</v>
      </c>
      <c r="K203" s="209" t="s">
        <v>246</v>
      </c>
      <c r="L203" s="207" t="s">
        <v>161</v>
      </c>
      <c r="M203" s="207" t="s">
        <v>297</v>
      </c>
      <c r="N203" s="210"/>
      <c r="O203" s="203" t="s">
        <v>206</v>
      </c>
      <c r="P203" s="207" t="s">
        <v>305</v>
      </c>
      <c r="Q203" s="210" t="s">
        <v>1181</v>
      </c>
      <c r="R203" s="207" t="s">
        <v>1253</v>
      </c>
      <c r="S203" s="207" t="s">
        <v>1277</v>
      </c>
      <c r="T203" s="203" t="s">
        <v>330</v>
      </c>
      <c r="U203" s="210"/>
      <c r="V203" s="204"/>
      <c r="W203" s="175"/>
      <c r="X203" s="204"/>
      <c r="Y203" s="204"/>
      <c r="Z203" s="204"/>
      <c r="AA203" s="204"/>
      <c r="AB203" s="204"/>
      <c r="AC203" s="204"/>
      <c r="AD203" s="204"/>
      <c r="AE203" s="204"/>
      <c r="AF203" s="204"/>
      <c r="AG203" s="204"/>
      <c r="AH203" s="204"/>
      <c r="AI203" s="204"/>
      <c r="AJ203" s="204"/>
      <c r="AK203" s="204"/>
      <c r="AL203" s="204"/>
      <c r="AM203" s="204"/>
      <c r="AN203" s="204"/>
      <c r="AO203" s="204"/>
      <c r="AP203" s="204"/>
      <c r="AQ203" s="204"/>
      <c r="AR203" s="204"/>
      <c r="AS203" s="204"/>
      <c r="AT203" s="204"/>
      <c r="AU203" s="204"/>
      <c r="AV203" s="204"/>
      <c r="AW203" s="204"/>
      <c r="AX203" s="204"/>
      <c r="AY203" s="204"/>
      <c r="AZ203" s="204"/>
      <c r="BA203" s="204"/>
      <c r="BB203" s="204"/>
      <c r="BC203" s="204"/>
    </row>
    <row r="204" spans="1:55" s="194" customFormat="1" ht="13.15" customHeight="1" x14ac:dyDescent="0.2">
      <c r="A204" s="205" t="s">
        <v>206</v>
      </c>
      <c r="B204" s="206" t="s">
        <v>240</v>
      </c>
      <c r="C204" s="207" t="s">
        <v>1270</v>
      </c>
      <c r="D204" s="207" t="s">
        <v>166</v>
      </c>
      <c r="E204" s="208" t="s">
        <v>328</v>
      </c>
      <c r="F204" s="209" t="s">
        <v>1272</v>
      </c>
      <c r="G204" s="208" t="s">
        <v>296</v>
      </c>
      <c r="H204" s="209"/>
      <c r="I204" s="207"/>
      <c r="J204" s="209" t="s">
        <v>324</v>
      </c>
      <c r="K204" s="209" t="s">
        <v>246</v>
      </c>
      <c r="L204" s="207" t="s">
        <v>161</v>
      </c>
      <c r="M204" s="207" t="s">
        <v>297</v>
      </c>
      <c r="N204" s="210"/>
      <c r="O204" s="203" t="s">
        <v>206</v>
      </c>
      <c r="P204" s="203"/>
      <c r="Q204" s="210"/>
      <c r="R204" s="207" t="s">
        <v>1270</v>
      </c>
      <c r="S204" s="207" t="s">
        <v>166</v>
      </c>
      <c r="T204" s="203" t="s">
        <v>328</v>
      </c>
      <c r="U204" s="210"/>
      <c r="V204" s="204"/>
      <c r="W204" s="175"/>
      <c r="X204" s="204"/>
      <c r="Y204" s="204"/>
      <c r="Z204" s="204"/>
      <c r="AA204" s="204"/>
      <c r="AB204" s="204"/>
      <c r="AC204" s="204"/>
      <c r="AD204" s="204"/>
      <c r="AE204" s="204"/>
      <c r="AF204" s="204"/>
      <c r="AG204" s="204"/>
      <c r="AH204" s="204"/>
      <c r="AI204" s="204"/>
      <c r="AJ204" s="204"/>
      <c r="AK204" s="204"/>
      <c r="AL204" s="204"/>
      <c r="AM204" s="204"/>
      <c r="AN204" s="204"/>
      <c r="AO204" s="204"/>
      <c r="AP204" s="204"/>
      <c r="AQ204" s="204"/>
      <c r="AR204" s="204"/>
      <c r="AS204" s="204"/>
      <c r="AT204" s="204"/>
      <c r="AU204" s="204"/>
      <c r="AV204" s="204"/>
      <c r="AW204" s="204"/>
      <c r="AX204" s="204"/>
      <c r="AY204" s="204"/>
      <c r="AZ204" s="204"/>
      <c r="BA204" s="204"/>
      <c r="BB204" s="204"/>
      <c r="BC204" s="204"/>
    </row>
    <row r="205" spans="1:55" s="194" customFormat="1" ht="13.15" customHeight="1" x14ac:dyDescent="0.2">
      <c r="A205" s="205" t="s">
        <v>206</v>
      </c>
      <c r="B205" s="206" t="s">
        <v>242</v>
      </c>
      <c r="C205" s="207" t="s">
        <v>1257</v>
      </c>
      <c r="D205" s="207" t="s">
        <v>49</v>
      </c>
      <c r="E205" s="208" t="s">
        <v>328</v>
      </c>
      <c r="F205" s="209" t="s">
        <v>43</v>
      </c>
      <c r="G205" s="208"/>
      <c r="H205" s="209">
        <v>32</v>
      </c>
      <c r="I205" s="207">
        <v>32</v>
      </c>
      <c r="J205" s="209" t="s">
        <v>324</v>
      </c>
      <c r="K205" s="209" t="s">
        <v>245</v>
      </c>
      <c r="L205" s="207" t="s">
        <v>161</v>
      </c>
      <c r="M205" s="207" t="s">
        <v>297</v>
      </c>
      <c r="N205" s="210"/>
      <c r="O205" s="203" t="s">
        <v>206</v>
      </c>
      <c r="P205" s="207" t="s">
        <v>304</v>
      </c>
      <c r="Q205" s="210" t="s">
        <v>1182</v>
      </c>
      <c r="R205" s="207" t="s">
        <v>1257</v>
      </c>
      <c r="S205" s="207" t="s">
        <v>49</v>
      </c>
      <c r="T205" s="203" t="s">
        <v>328</v>
      </c>
      <c r="U205" s="210"/>
      <c r="V205" s="203"/>
      <c r="W205" s="175"/>
      <c r="X205" s="203"/>
      <c r="Y205" s="204"/>
      <c r="Z205" s="204"/>
      <c r="AA205" s="204"/>
      <c r="AB205" s="204"/>
      <c r="AC205" s="204"/>
      <c r="AD205" s="204"/>
      <c r="AE205" s="204"/>
      <c r="AF205" s="204"/>
      <c r="AG205" s="204"/>
      <c r="AH205" s="204"/>
      <c r="AI205" s="204"/>
      <c r="AJ205" s="204"/>
      <c r="AK205" s="204"/>
      <c r="AL205" s="204"/>
      <c r="AM205" s="204"/>
      <c r="AN205" s="204"/>
      <c r="AO205" s="204"/>
      <c r="AP205" s="204"/>
      <c r="AQ205" s="204"/>
      <c r="AR205" s="204"/>
      <c r="AS205" s="204"/>
      <c r="AT205" s="204"/>
      <c r="AU205" s="204"/>
      <c r="AV205" s="204"/>
      <c r="AW205" s="204"/>
      <c r="AX205" s="204"/>
      <c r="AY205" s="204"/>
      <c r="AZ205" s="204"/>
      <c r="BA205" s="204"/>
      <c r="BB205" s="204"/>
      <c r="BC205" s="204"/>
    </row>
    <row r="206" spans="1:55" s="194" customFormat="1" ht="13.15" customHeight="1" x14ac:dyDescent="0.2">
      <c r="A206" s="205" t="s">
        <v>206</v>
      </c>
      <c r="B206" s="206" t="s">
        <v>243</v>
      </c>
      <c r="C206" s="207" t="s">
        <v>1253</v>
      </c>
      <c r="D206" s="207" t="s">
        <v>1254</v>
      </c>
      <c r="E206" s="208" t="s">
        <v>1255</v>
      </c>
      <c r="F206" s="209"/>
      <c r="G206" s="208"/>
      <c r="H206" s="209">
        <v>769</v>
      </c>
      <c r="I206" s="207">
        <v>769</v>
      </c>
      <c r="J206" s="209" t="s">
        <v>324</v>
      </c>
      <c r="K206" s="209" t="s">
        <v>717</v>
      </c>
      <c r="L206" s="207" t="s">
        <v>161</v>
      </c>
      <c r="M206" s="207" t="s">
        <v>297</v>
      </c>
      <c r="N206" s="210"/>
      <c r="O206" s="203" t="s">
        <v>206</v>
      </c>
      <c r="P206" s="207" t="s">
        <v>1211</v>
      </c>
      <c r="Q206" s="210" t="s">
        <v>1212</v>
      </c>
      <c r="R206" s="207" t="s">
        <v>1253</v>
      </c>
      <c r="S206" s="207" t="s">
        <v>1254</v>
      </c>
      <c r="T206" s="207" t="s">
        <v>1255</v>
      </c>
      <c r="U206" s="210"/>
      <c r="V206" s="204"/>
      <c r="W206" s="175"/>
      <c r="X206" s="204"/>
      <c r="Y206" s="204"/>
      <c r="Z206" s="204"/>
      <c r="AA206" s="204"/>
      <c r="AB206" s="204"/>
      <c r="AC206" s="204"/>
      <c r="AD206" s="204"/>
      <c r="AE206" s="204"/>
      <c r="AF206" s="204"/>
      <c r="AG206" s="204"/>
      <c r="AH206" s="204"/>
      <c r="AI206" s="204"/>
      <c r="AJ206" s="204"/>
      <c r="AK206" s="204"/>
      <c r="AL206" s="204"/>
      <c r="AM206" s="204"/>
      <c r="AN206" s="204"/>
      <c r="AO206" s="204"/>
      <c r="AP206" s="204"/>
      <c r="AQ206" s="204"/>
      <c r="AR206" s="204"/>
      <c r="AS206" s="204"/>
      <c r="AT206" s="204"/>
      <c r="AU206" s="204"/>
      <c r="AV206" s="204"/>
      <c r="AW206" s="204"/>
      <c r="AX206" s="204"/>
      <c r="AY206" s="204"/>
      <c r="AZ206" s="204"/>
      <c r="BA206" s="204"/>
      <c r="BB206" s="204"/>
      <c r="BC206" s="204"/>
    </row>
    <row r="207" spans="1:55" x14ac:dyDescent="0.2">
      <c r="A207" s="196"/>
      <c r="G207" s="196"/>
    </row>
    <row r="208" spans="1:55" x14ac:dyDescent="0.2">
      <c r="A208" s="196"/>
      <c r="G208" s="196"/>
    </row>
    <row r="209" spans="1:7" x14ac:dyDescent="0.2">
      <c r="A209" s="196"/>
      <c r="G209" s="196"/>
    </row>
    <row r="210" spans="1:7" x14ac:dyDescent="0.2">
      <c r="A210" s="196"/>
      <c r="G210" s="196"/>
    </row>
    <row r="211" spans="1:7" x14ac:dyDescent="0.2">
      <c r="A211" s="196"/>
      <c r="G211" s="196"/>
    </row>
    <row r="212" spans="1:7" x14ac:dyDescent="0.2">
      <c r="A212" s="196"/>
      <c r="G212" s="196"/>
    </row>
    <row r="213" spans="1:7" x14ac:dyDescent="0.2">
      <c r="A213" s="196"/>
      <c r="G213" s="196"/>
    </row>
    <row r="214" spans="1:7" x14ac:dyDescent="0.2">
      <c r="A214" s="196"/>
      <c r="G214" s="196"/>
    </row>
    <row r="215" spans="1:7" x14ac:dyDescent="0.2">
      <c r="A215" s="196"/>
      <c r="G215" s="196"/>
    </row>
    <row r="216" spans="1:7" x14ac:dyDescent="0.2">
      <c r="A216" s="196"/>
      <c r="G216" s="196"/>
    </row>
    <row r="217" spans="1:7" x14ac:dyDescent="0.2">
      <c r="A217" s="196"/>
      <c r="G217" s="196"/>
    </row>
    <row r="218" spans="1:7" x14ac:dyDescent="0.2">
      <c r="A218" s="196"/>
      <c r="G218" s="196"/>
    </row>
    <row r="219" spans="1:7" x14ac:dyDescent="0.2">
      <c r="A219" s="196"/>
      <c r="G219" s="196"/>
    </row>
    <row r="220" spans="1:7" x14ac:dyDescent="0.2">
      <c r="A220" s="196"/>
      <c r="G220" s="196"/>
    </row>
    <row r="221" spans="1:7" x14ac:dyDescent="0.2">
      <c r="A221" s="196"/>
      <c r="G221" s="196"/>
    </row>
    <row r="222" spans="1:7" x14ac:dyDescent="0.2">
      <c r="A222" s="196"/>
      <c r="G222" s="196"/>
    </row>
    <row r="223" spans="1:7" x14ac:dyDescent="0.2">
      <c r="A223" s="196"/>
      <c r="G223" s="196"/>
    </row>
    <row r="224" spans="1:7" x14ac:dyDescent="0.2">
      <c r="A224" s="196"/>
      <c r="G224" s="196"/>
    </row>
    <row r="225" spans="1:7" x14ac:dyDescent="0.2">
      <c r="A225" s="196"/>
      <c r="G225" s="196"/>
    </row>
    <row r="226" spans="1:7" x14ac:dyDescent="0.2">
      <c r="A226" s="196"/>
      <c r="G226" s="196"/>
    </row>
    <row r="227" spans="1:7" x14ac:dyDescent="0.2">
      <c r="A227" s="196"/>
      <c r="G227" s="196"/>
    </row>
    <row r="228" spans="1:7" x14ac:dyDescent="0.2">
      <c r="A228" s="196"/>
      <c r="G228" s="196"/>
    </row>
    <row r="229" spans="1:7" x14ac:dyDescent="0.2">
      <c r="A229" s="196"/>
      <c r="G229" s="196"/>
    </row>
    <row r="230" spans="1:7" x14ac:dyDescent="0.2">
      <c r="A230" s="196"/>
      <c r="G230" s="196"/>
    </row>
    <row r="231" spans="1:7" x14ac:dyDescent="0.2">
      <c r="A231" s="196"/>
      <c r="G231" s="196"/>
    </row>
    <row r="232" spans="1:7" x14ac:dyDescent="0.2">
      <c r="A232" s="196"/>
      <c r="G232" s="196"/>
    </row>
    <row r="233" spans="1:7" x14ac:dyDescent="0.2">
      <c r="A233" s="196"/>
      <c r="G233" s="196"/>
    </row>
    <row r="234" spans="1:7" x14ac:dyDescent="0.2">
      <c r="A234" s="196"/>
      <c r="G234" s="196"/>
    </row>
    <row r="235" spans="1:7" x14ac:dyDescent="0.2">
      <c r="A235" s="196"/>
      <c r="G235" s="196"/>
    </row>
    <row r="236" spans="1:7" x14ac:dyDescent="0.2">
      <c r="A236" s="196"/>
      <c r="G236" s="196"/>
    </row>
    <row r="237" spans="1:7" x14ac:dyDescent="0.2">
      <c r="A237" s="196"/>
      <c r="G237" s="196"/>
    </row>
    <row r="238" spans="1:7" x14ac:dyDescent="0.2">
      <c r="A238" s="196"/>
    </row>
    <row r="239" spans="1:7" x14ac:dyDescent="0.2">
      <c r="A239" s="196"/>
    </row>
    <row r="240" spans="1:7" x14ac:dyDescent="0.2">
      <c r="A240" s="196"/>
    </row>
    <row r="241" spans="1:1" x14ac:dyDescent="0.2">
      <c r="A241" s="196"/>
    </row>
    <row r="242" spans="1:1" x14ac:dyDescent="0.2">
      <c r="A242" s="196"/>
    </row>
    <row r="243" spans="1:1" x14ac:dyDescent="0.2">
      <c r="A243" s="196"/>
    </row>
    <row r="244" spans="1:1" x14ac:dyDescent="0.2">
      <c r="A244" s="196"/>
    </row>
    <row r="245" spans="1:1" x14ac:dyDescent="0.2">
      <c r="A245" s="196"/>
    </row>
    <row r="246" spans="1:1" x14ac:dyDescent="0.2">
      <c r="A246" s="196"/>
    </row>
    <row r="247" spans="1:1" x14ac:dyDescent="0.2">
      <c r="A247" s="196"/>
    </row>
    <row r="248" spans="1:1" x14ac:dyDescent="0.2">
      <c r="A248" s="196"/>
    </row>
    <row r="249" spans="1:1" x14ac:dyDescent="0.2">
      <c r="A249" s="196"/>
    </row>
    <row r="250" spans="1:1" x14ac:dyDescent="0.2">
      <c r="A250" s="196"/>
    </row>
    <row r="251" spans="1:1" x14ac:dyDescent="0.2">
      <c r="A251" s="196"/>
    </row>
    <row r="252" spans="1:1" x14ac:dyDescent="0.2">
      <c r="A252" s="196"/>
    </row>
    <row r="253" spans="1:1" x14ac:dyDescent="0.2">
      <c r="A253" s="196"/>
    </row>
    <row r="254" spans="1:1" x14ac:dyDescent="0.2">
      <c r="A254" s="196"/>
    </row>
    <row r="255" spans="1:1" x14ac:dyDescent="0.2">
      <c r="A255" s="196"/>
    </row>
    <row r="256" spans="1:1" x14ac:dyDescent="0.2">
      <c r="A256" s="196"/>
    </row>
    <row r="257" spans="1:1" x14ac:dyDescent="0.2">
      <c r="A257" s="196"/>
    </row>
    <row r="258" spans="1:1" x14ac:dyDescent="0.2">
      <c r="A258" s="196"/>
    </row>
    <row r="259" spans="1:1" x14ac:dyDescent="0.2">
      <c r="A259" s="196"/>
    </row>
    <row r="260" spans="1:1" x14ac:dyDescent="0.2">
      <c r="A260" s="196"/>
    </row>
    <row r="261" spans="1:1" x14ac:dyDescent="0.2">
      <c r="A261" s="196"/>
    </row>
    <row r="262" spans="1:1" x14ac:dyDescent="0.2">
      <c r="A262" s="196"/>
    </row>
    <row r="263" spans="1:1" x14ac:dyDescent="0.2">
      <c r="A263" s="196"/>
    </row>
    <row r="264" spans="1:1" x14ac:dyDescent="0.2">
      <c r="A264" s="196"/>
    </row>
    <row r="265" spans="1:1" x14ac:dyDescent="0.2">
      <c r="A265" s="196"/>
    </row>
    <row r="266" spans="1:1" x14ac:dyDescent="0.2">
      <c r="A266" s="196"/>
    </row>
    <row r="267" spans="1:1" x14ac:dyDescent="0.2">
      <c r="A267" s="196"/>
    </row>
    <row r="268" spans="1:1" x14ac:dyDescent="0.2">
      <c r="A268" s="196"/>
    </row>
    <row r="269" spans="1:1" x14ac:dyDescent="0.2">
      <c r="A269" s="196"/>
    </row>
    <row r="270" spans="1:1" x14ac:dyDescent="0.2">
      <c r="A270" s="196"/>
    </row>
    <row r="271" spans="1:1" x14ac:dyDescent="0.2">
      <c r="A271" s="196"/>
    </row>
    <row r="272" spans="1:1" x14ac:dyDescent="0.2">
      <c r="A272" s="196"/>
    </row>
    <row r="273" spans="1:1" x14ac:dyDescent="0.2">
      <c r="A273" s="196"/>
    </row>
    <row r="274" spans="1:1" x14ac:dyDescent="0.2">
      <c r="A274" s="196"/>
    </row>
    <row r="275" spans="1:1" x14ac:dyDescent="0.2">
      <c r="A275" s="196"/>
    </row>
    <row r="276" spans="1:1" x14ac:dyDescent="0.2">
      <c r="A276" s="196"/>
    </row>
    <row r="277" spans="1:1" x14ac:dyDescent="0.2">
      <c r="A277" s="196"/>
    </row>
    <row r="278" spans="1:1" x14ac:dyDescent="0.2">
      <c r="A278" s="196"/>
    </row>
    <row r="279" spans="1:1" x14ac:dyDescent="0.2">
      <c r="A279" s="196"/>
    </row>
    <row r="280" spans="1:1" x14ac:dyDescent="0.2">
      <c r="A280" s="196"/>
    </row>
    <row r="281" spans="1:1" x14ac:dyDescent="0.2">
      <c r="A281" s="196"/>
    </row>
    <row r="282" spans="1:1" x14ac:dyDescent="0.2">
      <c r="A282" s="196"/>
    </row>
    <row r="283" spans="1:1" x14ac:dyDescent="0.2">
      <c r="A283" s="196"/>
    </row>
    <row r="284" spans="1:1" x14ac:dyDescent="0.2">
      <c r="A284" s="196"/>
    </row>
    <row r="285" spans="1:1" x14ac:dyDescent="0.2">
      <c r="A285" s="196"/>
    </row>
    <row r="286" spans="1:1" x14ac:dyDescent="0.2">
      <c r="A286" s="196"/>
    </row>
    <row r="287" spans="1:1" x14ac:dyDescent="0.2">
      <c r="A287" s="196"/>
    </row>
    <row r="288" spans="1:1" x14ac:dyDescent="0.2">
      <c r="A288" s="196"/>
    </row>
    <row r="289" spans="1:1" x14ac:dyDescent="0.2">
      <c r="A289" s="196"/>
    </row>
    <row r="290" spans="1:1" x14ac:dyDescent="0.2">
      <c r="A290" s="196"/>
    </row>
    <row r="291" spans="1:1" x14ac:dyDescent="0.2">
      <c r="A291" s="196"/>
    </row>
    <row r="292" spans="1:1" x14ac:dyDescent="0.2">
      <c r="A292" s="196"/>
    </row>
    <row r="293" spans="1:1" x14ac:dyDescent="0.2">
      <c r="A293" s="196"/>
    </row>
    <row r="294" spans="1:1" x14ac:dyDescent="0.2">
      <c r="A294" s="196"/>
    </row>
    <row r="295" spans="1:1" x14ac:dyDescent="0.2">
      <c r="A295" s="196"/>
    </row>
    <row r="296" spans="1:1" x14ac:dyDescent="0.2">
      <c r="A296" s="196"/>
    </row>
    <row r="297" spans="1:1" x14ac:dyDescent="0.2">
      <c r="A297" s="196"/>
    </row>
    <row r="298" spans="1:1" x14ac:dyDescent="0.2">
      <c r="A298" s="196"/>
    </row>
    <row r="299" spans="1:1" x14ac:dyDescent="0.2">
      <c r="A299" s="196"/>
    </row>
    <row r="300" spans="1:1" x14ac:dyDescent="0.2">
      <c r="A300" s="196"/>
    </row>
    <row r="301" spans="1:1" x14ac:dyDescent="0.2">
      <c r="A301" s="196"/>
    </row>
    <row r="302" spans="1:1" x14ac:dyDescent="0.2">
      <c r="A302" s="196"/>
    </row>
  </sheetData>
  <autoFilter ref="A2:U206"/>
  <mergeCells count="32">
    <mergeCell ref="G193:G194"/>
    <mergeCell ref="I193:I194"/>
    <mergeCell ref="G156:G157"/>
    <mergeCell ref="H155:H156"/>
    <mergeCell ref="I188:I189"/>
    <mergeCell ref="H184:H185"/>
    <mergeCell ref="I184:I185"/>
    <mergeCell ref="I176:I177"/>
    <mergeCell ref="I132:I133"/>
    <mergeCell ref="H132:H133"/>
    <mergeCell ref="I155:I157"/>
    <mergeCell ref="K1:K2"/>
    <mergeCell ref="H128:H130"/>
    <mergeCell ref="H23:H28"/>
    <mergeCell ref="H12:H16"/>
    <mergeCell ref="G129:G130"/>
    <mergeCell ref="I123:I124"/>
    <mergeCell ref="I12:I16"/>
    <mergeCell ref="I23:I28"/>
    <mergeCell ref="H123:H124"/>
    <mergeCell ref="I128:I130"/>
    <mergeCell ref="V1:V2"/>
    <mergeCell ref="R1:U1"/>
    <mergeCell ref="O1:Q1"/>
    <mergeCell ref="L1:N1"/>
    <mergeCell ref="F1:F2"/>
    <mergeCell ref="J1:J2"/>
    <mergeCell ref="A1:A2"/>
    <mergeCell ref="B1:B2"/>
    <mergeCell ref="C1:E1"/>
    <mergeCell ref="H1:I1"/>
    <mergeCell ref="G1:G2"/>
  </mergeCells>
  <phoneticPr fontId="11" type="noConversion"/>
  <hyperlinks>
    <hyperlink ref="W64" r:id="rId1"/>
    <hyperlink ref="W72" r:id="rId2"/>
    <hyperlink ref="W106" r:id="rId3"/>
    <hyperlink ref="W78" r:id="rId4"/>
    <hyperlink ref="W80" r:id="rId5"/>
    <hyperlink ref="W21" r:id="rId6"/>
    <hyperlink ref="W23" r:id="rId7"/>
    <hyperlink ref="W30" r:id="rId8"/>
    <hyperlink ref="W52" r:id="rId9"/>
    <hyperlink ref="W54" r:id="rId10"/>
    <hyperlink ref="W56" r:id="rId11"/>
    <hyperlink ref="W58" r:id="rId12"/>
    <hyperlink ref="W62" r:id="rId13"/>
    <hyperlink ref="W4" r:id="rId14"/>
    <hyperlink ref="W8" r:id="rId15"/>
    <hyperlink ref="W11" r:id="rId16"/>
    <hyperlink ref="W70" r:id="rId17" location="7"/>
    <hyperlink ref="W79" r:id="rId18"/>
    <hyperlink ref="W84" r:id="rId19"/>
    <hyperlink ref="W101" r:id="rId20"/>
    <hyperlink ref="W115" r:id="rId21"/>
    <hyperlink ref="W117" r:id="rId22"/>
    <hyperlink ref="W120" r:id="rId23"/>
    <hyperlink ref="W122" r:id="rId24"/>
    <hyperlink ref="W131" r:id="rId25"/>
    <hyperlink ref="W142" r:id="rId26"/>
    <hyperlink ref="W148" r:id="rId27"/>
    <hyperlink ref="W153" r:id="rId28" location="i09"/>
    <hyperlink ref="W168" r:id="rId29"/>
    <hyperlink ref="W173" r:id="rId30" location="main"/>
    <hyperlink ref="W176" r:id="rId31"/>
    <hyperlink ref="W187" r:id="rId32"/>
    <hyperlink ref="W193" r:id="rId33"/>
    <hyperlink ref="W196" r:id="rId34"/>
    <hyperlink ref="W197" r:id="rId35"/>
    <hyperlink ref="W199" r:id="rId36"/>
  </hyperlinks>
  <pageMargins left="0.75" right="0.75" top="1" bottom="1" header="0.5" footer="0.5"/>
  <pageSetup orientation="portrait" horizontalDpi="4294967293" verticalDpi="4294967293" r:id="rId37"/>
  <headerFooter alignWithMargins="0"/>
  <legacyDrawing r:id="rId3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X499"/>
  <sheetViews>
    <sheetView zoomScale="85" zoomScaleNormal="80" workbookViewId="0">
      <pane xSplit="2" ySplit="2" topLeftCell="C3" activePane="bottomRight" state="frozen"/>
      <selection activeCell="AH1" sqref="AH1:AH65536"/>
      <selection pane="topRight" activeCell="AH1" sqref="AH1:AH65536"/>
      <selection pane="bottomLeft" activeCell="AH1" sqref="AH1:AH65536"/>
      <selection pane="bottomRight" sqref="A1:A2"/>
    </sheetView>
  </sheetViews>
  <sheetFormatPr defaultColWidth="9.140625" defaultRowHeight="12.75" x14ac:dyDescent="0.2"/>
  <cols>
    <col min="1" max="1" width="15.28515625" style="107" customWidth="1"/>
    <col min="2" max="2" width="65.7109375" style="92" customWidth="1"/>
    <col min="3" max="3" width="23.140625" style="92" customWidth="1"/>
    <col min="4" max="4" width="43.7109375" style="92" customWidth="1"/>
    <col min="5" max="5" width="18.7109375" style="107" customWidth="1"/>
    <col min="6" max="6" width="45.7109375" style="108" customWidth="1"/>
    <col min="7" max="7" width="15.7109375" style="107" customWidth="1"/>
    <col min="8" max="8" width="10.5703125" style="108" customWidth="1"/>
    <col min="9" max="9" width="10.5703125" style="92" customWidth="1"/>
    <col min="10" max="10" width="16" style="108" customWidth="1"/>
    <col min="11" max="11" width="18.28515625" style="108" bestFit="1" customWidth="1"/>
    <col min="12" max="12" width="12" style="109" customWidth="1"/>
    <col min="13" max="13" width="12.7109375" style="110" customWidth="1"/>
    <col min="14" max="14" width="14.28515625" style="111" customWidth="1"/>
    <col min="15" max="15" width="25.42578125" style="92" customWidth="1"/>
    <col min="16" max="16" width="15.42578125" style="92" customWidth="1"/>
    <col min="17" max="17" width="61.28515625" style="107" customWidth="1"/>
    <col min="18" max="18" width="23.140625" style="92" customWidth="1"/>
    <col min="19" max="19" width="28.140625" style="110" customWidth="1"/>
    <col min="20" max="20" width="14.85546875" style="92" customWidth="1"/>
    <col min="21" max="21" width="29.85546875" style="107" customWidth="1"/>
    <col min="22" max="24" width="34.28515625" customWidth="1"/>
  </cols>
  <sheetData>
    <row r="1" spans="1:23" s="6" customFormat="1" ht="12.75" customHeight="1" x14ac:dyDescent="0.2">
      <c r="A1" s="233" t="s">
        <v>397</v>
      </c>
      <c r="B1" s="234" t="s">
        <v>1232</v>
      </c>
      <c r="C1" s="230" t="s">
        <v>1229</v>
      </c>
      <c r="D1" s="230"/>
      <c r="E1" s="231"/>
      <c r="F1" s="232" t="s">
        <v>1238</v>
      </c>
      <c r="G1" s="232" t="s">
        <v>1239</v>
      </c>
      <c r="H1" s="229" t="s">
        <v>1230</v>
      </c>
      <c r="I1" s="231"/>
      <c r="J1" s="232" t="s">
        <v>326</v>
      </c>
      <c r="K1" s="232" t="s">
        <v>1242</v>
      </c>
      <c r="L1" s="229" t="s">
        <v>1249</v>
      </c>
      <c r="M1" s="230"/>
      <c r="N1" s="231"/>
      <c r="O1" s="229" t="s">
        <v>1231</v>
      </c>
      <c r="P1" s="230"/>
      <c r="Q1" s="231"/>
      <c r="R1" s="229" t="s">
        <v>309</v>
      </c>
      <c r="S1" s="230"/>
      <c r="T1" s="230"/>
      <c r="U1" s="231"/>
      <c r="V1" s="228" t="s">
        <v>1250</v>
      </c>
      <c r="W1" s="36"/>
    </row>
    <row r="2" spans="1:23" s="6" customFormat="1" ht="37.9" customHeight="1" x14ac:dyDescent="0.2">
      <c r="A2" s="233"/>
      <c r="B2" s="234"/>
      <c r="C2" s="7" t="s">
        <v>1235</v>
      </c>
      <c r="D2" s="7" t="s">
        <v>1236</v>
      </c>
      <c r="E2" s="5" t="s">
        <v>1237</v>
      </c>
      <c r="F2" s="232"/>
      <c r="G2" s="232"/>
      <c r="H2" s="16" t="s">
        <v>1240</v>
      </c>
      <c r="I2" s="7" t="s">
        <v>1241</v>
      </c>
      <c r="J2" s="232"/>
      <c r="K2" s="232"/>
      <c r="L2" s="7" t="s">
        <v>1243</v>
      </c>
      <c r="M2" s="7" t="s">
        <v>1244</v>
      </c>
      <c r="N2" s="5" t="s">
        <v>1245</v>
      </c>
      <c r="O2" s="7" t="s">
        <v>1246</v>
      </c>
      <c r="P2" s="7" t="s">
        <v>1247</v>
      </c>
      <c r="Q2" s="5" t="s">
        <v>1248</v>
      </c>
      <c r="R2" s="7" t="s">
        <v>1235</v>
      </c>
      <c r="S2" s="7" t="s">
        <v>1236</v>
      </c>
      <c r="T2" s="7" t="s">
        <v>398</v>
      </c>
      <c r="U2" s="5" t="s">
        <v>714</v>
      </c>
      <c r="V2" s="228"/>
      <c r="W2" s="36"/>
    </row>
    <row r="3" spans="1:23" s="69" customFormat="1" ht="13.15" customHeight="1" x14ac:dyDescent="0.2">
      <c r="A3" s="24" t="s">
        <v>501</v>
      </c>
      <c r="B3" s="95" t="s">
        <v>502</v>
      </c>
      <c r="C3" s="23" t="s">
        <v>1253</v>
      </c>
      <c r="D3" s="23" t="s">
        <v>1254</v>
      </c>
      <c r="E3" s="56" t="s">
        <v>1255</v>
      </c>
      <c r="F3" s="29"/>
      <c r="G3" s="96"/>
      <c r="H3" s="25">
        <v>393</v>
      </c>
      <c r="I3" s="23">
        <v>393</v>
      </c>
      <c r="J3" s="25" t="s">
        <v>324</v>
      </c>
      <c r="K3" s="25" t="s">
        <v>717</v>
      </c>
      <c r="L3" s="54" t="s">
        <v>161</v>
      </c>
      <c r="M3" s="23" t="s">
        <v>327</v>
      </c>
      <c r="N3" s="96"/>
      <c r="O3" s="98" t="s">
        <v>1222</v>
      </c>
      <c r="P3" s="98" t="s">
        <v>300</v>
      </c>
      <c r="Q3" s="96" t="s">
        <v>1223</v>
      </c>
      <c r="R3" s="23" t="s">
        <v>717</v>
      </c>
      <c r="S3" s="23" t="s">
        <v>717</v>
      </c>
      <c r="T3" s="54" t="s">
        <v>94</v>
      </c>
      <c r="U3" s="96"/>
    </row>
    <row r="4" spans="1:23" s="69" customFormat="1" ht="13.15" customHeight="1" x14ac:dyDescent="0.2">
      <c r="A4" s="24" t="s">
        <v>501</v>
      </c>
      <c r="B4" s="95" t="s">
        <v>503</v>
      </c>
      <c r="C4" s="23" t="s">
        <v>1291</v>
      </c>
      <c r="D4" s="23" t="s">
        <v>109</v>
      </c>
      <c r="E4" s="56" t="s">
        <v>94</v>
      </c>
      <c r="F4" s="29"/>
      <c r="G4" s="96"/>
      <c r="H4" s="25">
        <v>430</v>
      </c>
      <c r="I4" s="23">
        <v>430</v>
      </c>
      <c r="J4" s="25" t="s">
        <v>324</v>
      </c>
      <c r="K4" s="25" t="s">
        <v>245</v>
      </c>
      <c r="L4" s="54" t="s">
        <v>161</v>
      </c>
      <c r="M4" s="23" t="s">
        <v>327</v>
      </c>
      <c r="N4" s="96"/>
      <c r="O4" s="98" t="s">
        <v>1222</v>
      </c>
      <c r="P4" s="98" t="s">
        <v>300</v>
      </c>
      <c r="Q4" s="96" t="s">
        <v>1223</v>
      </c>
      <c r="R4" s="23" t="s">
        <v>717</v>
      </c>
      <c r="S4" s="23" t="s">
        <v>717</v>
      </c>
      <c r="T4" s="54" t="s">
        <v>94</v>
      </c>
      <c r="U4" s="96"/>
    </row>
    <row r="5" spans="1:23" s="69" customFormat="1" ht="13.15" customHeight="1" x14ac:dyDescent="0.2">
      <c r="A5" s="24" t="s">
        <v>501</v>
      </c>
      <c r="B5" s="95" t="s">
        <v>504</v>
      </c>
      <c r="C5" s="23" t="s">
        <v>1253</v>
      </c>
      <c r="D5" s="23" t="s">
        <v>1254</v>
      </c>
      <c r="E5" s="56" t="s">
        <v>1255</v>
      </c>
      <c r="F5" s="29"/>
      <c r="G5" s="96"/>
      <c r="H5" s="25">
        <v>272</v>
      </c>
      <c r="I5" s="23">
        <v>272</v>
      </c>
      <c r="J5" s="25" t="s">
        <v>324</v>
      </c>
      <c r="K5" s="25" t="s">
        <v>717</v>
      </c>
      <c r="L5" s="54" t="s">
        <v>161</v>
      </c>
      <c r="M5" s="23" t="s">
        <v>327</v>
      </c>
      <c r="N5" s="96"/>
      <c r="O5" s="98" t="s">
        <v>1222</v>
      </c>
      <c r="P5" s="98" t="s">
        <v>300</v>
      </c>
      <c r="Q5" s="96" t="s">
        <v>946</v>
      </c>
      <c r="R5" s="23" t="s">
        <v>717</v>
      </c>
      <c r="S5" s="23" t="s">
        <v>717</v>
      </c>
      <c r="T5" s="54" t="s">
        <v>94</v>
      </c>
      <c r="U5" s="96"/>
    </row>
    <row r="6" spans="1:23" s="69" customFormat="1" ht="13.15" customHeight="1" x14ac:dyDescent="0.2">
      <c r="A6" s="24" t="s">
        <v>501</v>
      </c>
      <c r="B6" s="95" t="s">
        <v>505</v>
      </c>
      <c r="C6" s="23" t="s">
        <v>140</v>
      </c>
      <c r="D6" s="23" t="s">
        <v>790</v>
      </c>
      <c r="E6" s="56" t="s">
        <v>328</v>
      </c>
      <c r="F6" s="29" t="s">
        <v>802</v>
      </c>
      <c r="G6" s="96"/>
      <c r="H6" s="25">
        <v>100</v>
      </c>
      <c r="I6" s="23">
        <v>100</v>
      </c>
      <c r="J6" s="25" t="s">
        <v>324</v>
      </c>
      <c r="K6" s="25" t="s">
        <v>245</v>
      </c>
      <c r="L6" s="54" t="s">
        <v>244</v>
      </c>
      <c r="M6" s="54" t="s">
        <v>297</v>
      </c>
      <c r="N6" s="96"/>
      <c r="O6" s="98" t="s">
        <v>1222</v>
      </c>
      <c r="P6" s="98" t="s">
        <v>300</v>
      </c>
      <c r="Q6" s="96" t="s">
        <v>1224</v>
      </c>
      <c r="R6" s="23" t="s">
        <v>140</v>
      </c>
      <c r="S6" s="23" t="s">
        <v>790</v>
      </c>
      <c r="T6" s="98" t="s">
        <v>328</v>
      </c>
      <c r="U6" s="96"/>
    </row>
    <row r="7" spans="1:23" s="69" customFormat="1" ht="13.15" customHeight="1" x14ac:dyDescent="0.2">
      <c r="A7" s="24" t="s">
        <v>501</v>
      </c>
      <c r="B7" s="95" t="s">
        <v>506</v>
      </c>
      <c r="C7" s="23" t="s">
        <v>140</v>
      </c>
      <c r="D7" s="23" t="s">
        <v>192</v>
      </c>
      <c r="E7" s="56" t="s">
        <v>328</v>
      </c>
      <c r="F7" s="29" t="s">
        <v>803</v>
      </c>
      <c r="G7" s="96"/>
      <c r="H7" s="240">
        <v>923</v>
      </c>
      <c r="I7" s="239">
        <v>923</v>
      </c>
      <c r="J7" s="25" t="s">
        <v>324</v>
      </c>
      <c r="K7" s="25" t="s">
        <v>245</v>
      </c>
      <c r="L7" s="54" t="s">
        <v>244</v>
      </c>
      <c r="M7" s="54" t="s">
        <v>297</v>
      </c>
      <c r="N7" s="96"/>
      <c r="O7" s="98" t="s">
        <v>1222</v>
      </c>
      <c r="P7" s="98" t="s">
        <v>300</v>
      </c>
      <c r="Q7" s="96" t="s">
        <v>946</v>
      </c>
      <c r="R7" s="23" t="s">
        <v>140</v>
      </c>
      <c r="S7" s="23" t="s">
        <v>192</v>
      </c>
      <c r="T7" s="98" t="s">
        <v>328</v>
      </c>
      <c r="U7" s="96"/>
    </row>
    <row r="8" spans="1:23" s="69" customFormat="1" ht="13.15" customHeight="1" x14ac:dyDescent="0.2">
      <c r="A8" s="24" t="s">
        <v>501</v>
      </c>
      <c r="B8" s="95" t="s">
        <v>507</v>
      </c>
      <c r="C8" s="23" t="s">
        <v>140</v>
      </c>
      <c r="D8" s="23" t="s">
        <v>192</v>
      </c>
      <c r="E8" s="56" t="s">
        <v>328</v>
      </c>
      <c r="F8" s="29" t="s">
        <v>804</v>
      </c>
      <c r="G8" s="96"/>
      <c r="H8" s="240"/>
      <c r="I8" s="239"/>
      <c r="J8" s="25" t="s">
        <v>324</v>
      </c>
      <c r="K8" s="25" t="s">
        <v>245</v>
      </c>
      <c r="L8" s="54" t="s">
        <v>244</v>
      </c>
      <c r="M8" s="54" t="s">
        <v>297</v>
      </c>
      <c r="N8" s="96"/>
      <c r="O8" s="98" t="s">
        <v>1222</v>
      </c>
      <c r="P8" s="98" t="s">
        <v>300</v>
      </c>
      <c r="Q8" s="96" t="s">
        <v>946</v>
      </c>
      <c r="R8" s="23" t="s">
        <v>140</v>
      </c>
      <c r="S8" s="23" t="s">
        <v>192</v>
      </c>
      <c r="T8" s="98" t="s">
        <v>328</v>
      </c>
      <c r="U8" s="96"/>
    </row>
    <row r="9" spans="1:23" s="69" customFormat="1" ht="13.15" customHeight="1" x14ac:dyDescent="0.2">
      <c r="A9" s="24" t="s">
        <v>501</v>
      </c>
      <c r="B9" s="95" t="s">
        <v>508</v>
      </c>
      <c r="C9" s="23" t="s">
        <v>140</v>
      </c>
      <c r="D9" s="23" t="s">
        <v>192</v>
      </c>
      <c r="E9" s="56" t="s">
        <v>328</v>
      </c>
      <c r="F9" s="29"/>
      <c r="G9" s="96"/>
      <c r="H9" s="240"/>
      <c r="I9" s="239"/>
      <c r="J9" s="25" t="s">
        <v>324</v>
      </c>
      <c r="K9" s="25" t="s">
        <v>245</v>
      </c>
      <c r="L9" s="54" t="s">
        <v>244</v>
      </c>
      <c r="M9" s="54" t="s">
        <v>297</v>
      </c>
      <c r="N9" s="96"/>
      <c r="O9" s="98" t="s">
        <v>1222</v>
      </c>
      <c r="P9" s="98" t="s">
        <v>300</v>
      </c>
      <c r="Q9" s="96" t="s">
        <v>946</v>
      </c>
      <c r="R9" s="23" t="s">
        <v>140</v>
      </c>
      <c r="S9" s="23" t="s">
        <v>192</v>
      </c>
      <c r="T9" s="98" t="s">
        <v>328</v>
      </c>
      <c r="U9" s="96"/>
    </row>
    <row r="10" spans="1:23" s="69" customFormat="1" ht="13.15" customHeight="1" x14ac:dyDescent="0.2">
      <c r="A10" s="24" t="s">
        <v>501</v>
      </c>
      <c r="B10" s="95" t="s">
        <v>509</v>
      </c>
      <c r="C10" s="23" t="s">
        <v>1291</v>
      </c>
      <c r="D10" s="23" t="s">
        <v>109</v>
      </c>
      <c r="E10" s="56" t="s">
        <v>94</v>
      </c>
      <c r="F10" s="29"/>
      <c r="G10" s="96"/>
      <c r="H10" s="25">
        <v>130</v>
      </c>
      <c r="I10" s="23">
        <v>130</v>
      </c>
      <c r="J10" s="25" t="s">
        <v>324</v>
      </c>
      <c r="K10" s="25" t="s">
        <v>245</v>
      </c>
      <c r="L10" s="54" t="s">
        <v>161</v>
      </c>
      <c r="M10" s="23" t="s">
        <v>327</v>
      </c>
      <c r="N10" s="96"/>
      <c r="O10" s="98" t="s">
        <v>1222</v>
      </c>
      <c r="P10" s="98" t="s">
        <v>304</v>
      </c>
      <c r="Q10" s="96" t="s">
        <v>1182</v>
      </c>
      <c r="R10" s="23" t="s">
        <v>717</v>
      </c>
      <c r="S10" s="23" t="s">
        <v>717</v>
      </c>
      <c r="T10" s="54" t="s">
        <v>94</v>
      </c>
      <c r="U10" s="96"/>
    </row>
    <row r="11" spans="1:23" s="69" customFormat="1" ht="13.15" customHeight="1" x14ac:dyDescent="0.2">
      <c r="A11" s="24" t="s">
        <v>501</v>
      </c>
      <c r="B11" s="95" t="s">
        <v>446</v>
      </c>
      <c r="C11" s="23" t="s">
        <v>1257</v>
      </c>
      <c r="D11" s="23" t="s">
        <v>697</v>
      </c>
      <c r="E11" s="56" t="s">
        <v>328</v>
      </c>
      <c r="F11" s="29" t="s">
        <v>1272</v>
      </c>
      <c r="G11" s="96" t="s">
        <v>448</v>
      </c>
      <c r="H11" s="25"/>
      <c r="I11" s="23"/>
      <c r="J11" s="25" t="s">
        <v>324</v>
      </c>
      <c r="K11" s="25" t="s">
        <v>245</v>
      </c>
      <c r="L11" s="54" t="s">
        <v>161</v>
      </c>
      <c r="M11" s="23" t="s">
        <v>297</v>
      </c>
      <c r="N11" s="96"/>
      <c r="O11" s="98" t="s">
        <v>1222</v>
      </c>
      <c r="P11" s="98"/>
      <c r="Q11" s="96"/>
      <c r="R11" s="23" t="s">
        <v>1257</v>
      </c>
      <c r="S11" s="23" t="s">
        <v>697</v>
      </c>
      <c r="T11" s="98" t="s">
        <v>328</v>
      </c>
      <c r="U11" s="96"/>
      <c r="V11" s="175"/>
      <c r="W11" s="175"/>
    </row>
    <row r="12" spans="1:23" s="69" customFormat="1" ht="13.15" customHeight="1" x14ac:dyDescent="0.2">
      <c r="A12" s="24" t="s">
        <v>501</v>
      </c>
      <c r="B12" s="95" t="s">
        <v>447</v>
      </c>
      <c r="C12" s="23" t="s">
        <v>1257</v>
      </c>
      <c r="D12" s="23" t="s">
        <v>697</v>
      </c>
      <c r="E12" s="56" t="s">
        <v>328</v>
      </c>
      <c r="F12" s="29" t="s">
        <v>1272</v>
      </c>
      <c r="G12" s="96" t="s">
        <v>449</v>
      </c>
      <c r="H12" s="25"/>
      <c r="I12" s="23"/>
      <c r="J12" s="25" t="s">
        <v>324</v>
      </c>
      <c r="K12" s="25" t="s">
        <v>245</v>
      </c>
      <c r="L12" s="54" t="s">
        <v>161</v>
      </c>
      <c r="M12" s="23" t="s">
        <v>297</v>
      </c>
      <c r="N12" s="96"/>
      <c r="O12" s="98" t="s">
        <v>1222</v>
      </c>
      <c r="P12" s="98"/>
      <c r="Q12" s="96"/>
      <c r="R12" s="23" t="s">
        <v>1257</v>
      </c>
      <c r="S12" s="23" t="s">
        <v>697</v>
      </c>
      <c r="T12" s="98" t="s">
        <v>328</v>
      </c>
      <c r="U12" s="96"/>
      <c r="V12" s="175"/>
      <c r="W12" s="175"/>
    </row>
    <row r="13" spans="1:23" s="69" customFormat="1" ht="13.15" customHeight="1" x14ac:dyDescent="0.2">
      <c r="A13" s="24" t="s">
        <v>501</v>
      </c>
      <c r="B13" s="95" t="s">
        <v>510</v>
      </c>
      <c r="C13" s="23" t="s">
        <v>1253</v>
      </c>
      <c r="D13" s="23" t="s">
        <v>1277</v>
      </c>
      <c r="E13" s="56" t="s">
        <v>330</v>
      </c>
      <c r="F13" s="29" t="s">
        <v>1278</v>
      </c>
      <c r="G13" s="96"/>
      <c r="H13" s="25">
        <v>360</v>
      </c>
      <c r="I13" s="23">
        <v>360</v>
      </c>
      <c r="J13" s="25" t="s">
        <v>324</v>
      </c>
      <c r="K13" s="25" t="s">
        <v>246</v>
      </c>
      <c r="L13" s="54" t="s">
        <v>161</v>
      </c>
      <c r="M13" s="54" t="s">
        <v>297</v>
      </c>
      <c r="N13" s="96"/>
      <c r="O13" s="98" t="s">
        <v>1222</v>
      </c>
      <c r="P13" s="98" t="s">
        <v>305</v>
      </c>
      <c r="Q13" s="96" t="s">
        <v>1181</v>
      </c>
      <c r="R13" s="23" t="s">
        <v>1253</v>
      </c>
      <c r="S13" s="23" t="s">
        <v>1277</v>
      </c>
      <c r="T13" s="98" t="s">
        <v>330</v>
      </c>
      <c r="U13" s="96"/>
      <c r="V13" s="69" t="s">
        <v>891</v>
      </c>
      <c r="W13" s="144" t="s">
        <v>892</v>
      </c>
    </row>
    <row r="14" spans="1:23" s="69" customFormat="1" ht="13.15" customHeight="1" x14ac:dyDescent="0.2">
      <c r="A14" s="24" t="s">
        <v>501</v>
      </c>
      <c r="B14" s="95" t="s">
        <v>450</v>
      </c>
      <c r="C14" s="23" t="s">
        <v>1257</v>
      </c>
      <c r="D14" s="23" t="s">
        <v>697</v>
      </c>
      <c r="E14" s="56" t="s">
        <v>328</v>
      </c>
      <c r="F14" s="29" t="s">
        <v>1272</v>
      </c>
      <c r="G14" s="96" t="s">
        <v>451</v>
      </c>
      <c r="H14" s="25"/>
      <c r="I14" s="23"/>
      <c r="J14" s="25" t="s">
        <v>324</v>
      </c>
      <c r="K14" s="25" t="s">
        <v>245</v>
      </c>
      <c r="L14" s="54" t="s">
        <v>161</v>
      </c>
      <c r="M14" s="23" t="s">
        <v>297</v>
      </c>
      <c r="N14" s="96"/>
      <c r="O14" s="98" t="s">
        <v>1222</v>
      </c>
      <c r="P14" s="98"/>
      <c r="Q14" s="96"/>
      <c r="R14" s="23" t="s">
        <v>1257</v>
      </c>
      <c r="S14" s="23" t="s">
        <v>697</v>
      </c>
      <c r="T14" s="98" t="s">
        <v>328</v>
      </c>
      <c r="U14" s="96"/>
      <c r="V14" s="175"/>
      <c r="W14" s="175"/>
    </row>
    <row r="15" spans="1:23" s="69" customFormat="1" ht="13.15" customHeight="1" x14ac:dyDescent="0.2">
      <c r="A15" s="24" t="s">
        <v>501</v>
      </c>
      <c r="B15" s="95" t="s">
        <v>453</v>
      </c>
      <c r="C15" s="23" t="s">
        <v>1257</v>
      </c>
      <c r="D15" s="23" t="s">
        <v>697</v>
      </c>
      <c r="E15" s="56" t="s">
        <v>328</v>
      </c>
      <c r="F15" s="29" t="s">
        <v>1272</v>
      </c>
      <c r="G15" s="96" t="s">
        <v>452</v>
      </c>
      <c r="H15" s="25"/>
      <c r="I15" s="23"/>
      <c r="J15" s="25" t="s">
        <v>324</v>
      </c>
      <c r="K15" s="25" t="s">
        <v>245</v>
      </c>
      <c r="L15" s="54" t="s">
        <v>161</v>
      </c>
      <c r="M15" s="23" t="s">
        <v>297</v>
      </c>
      <c r="N15" s="96"/>
      <c r="O15" s="98" t="s">
        <v>1222</v>
      </c>
      <c r="P15" s="98"/>
      <c r="Q15" s="96"/>
      <c r="R15" s="23" t="s">
        <v>1257</v>
      </c>
      <c r="S15" s="23" t="s">
        <v>697</v>
      </c>
      <c r="T15" s="98" t="s">
        <v>328</v>
      </c>
      <c r="U15" s="96"/>
      <c r="V15" s="175"/>
      <c r="W15" s="175"/>
    </row>
    <row r="16" spans="1:23" s="69" customFormat="1" ht="13.15" customHeight="1" x14ac:dyDescent="0.2">
      <c r="A16" s="24" t="s">
        <v>501</v>
      </c>
      <c r="B16" s="95" t="s">
        <v>511</v>
      </c>
      <c r="C16" s="23" t="s">
        <v>1253</v>
      </c>
      <c r="D16" s="23" t="s">
        <v>1277</v>
      </c>
      <c r="E16" s="56" t="s">
        <v>330</v>
      </c>
      <c r="F16" s="29" t="s">
        <v>1278</v>
      </c>
      <c r="G16" s="96"/>
      <c r="H16" s="25">
        <v>1770</v>
      </c>
      <c r="I16" s="23">
        <v>1770</v>
      </c>
      <c r="J16" s="25" t="s">
        <v>324</v>
      </c>
      <c r="K16" s="25" t="s">
        <v>246</v>
      </c>
      <c r="L16" s="54" t="s">
        <v>161</v>
      </c>
      <c r="M16" s="54" t="s">
        <v>297</v>
      </c>
      <c r="N16" s="96"/>
      <c r="O16" s="98" t="s">
        <v>1222</v>
      </c>
      <c r="P16" s="98" t="s">
        <v>305</v>
      </c>
      <c r="Q16" s="96" t="s">
        <v>1181</v>
      </c>
      <c r="R16" s="23" t="s">
        <v>1253</v>
      </c>
      <c r="S16" s="23" t="s">
        <v>1277</v>
      </c>
      <c r="T16" s="98" t="s">
        <v>330</v>
      </c>
      <c r="U16" s="96"/>
    </row>
    <row r="17" spans="1:24" s="69" customFormat="1" ht="13.15" customHeight="1" x14ac:dyDescent="0.2">
      <c r="A17" s="24" t="s">
        <v>501</v>
      </c>
      <c r="B17" s="95" t="s">
        <v>169</v>
      </c>
      <c r="C17" s="23" t="s">
        <v>1270</v>
      </c>
      <c r="D17" s="23" t="s">
        <v>166</v>
      </c>
      <c r="E17" s="56" t="s">
        <v>328</v>
      </c>
      <c r="F17" s="29" t="s">
        <v>1272</v>
      </c>
      <c r="G17" s="96" t="s">
        <v>834</v>
      </c>
      <c r="H17" s="25">
        <v>85</v>
      </c>
      <c r="I17" s="23">
        <v>116</v>
      </c>
      <c r="J17" s="25" t="s">
        <v>324</v>
      </c>
      <c r="K17" s="25" t="s">
        <v>246</v>
      </c>
      <c r="L17" s="54" t="s">
        <v>161</v>
      </c>
      <c r="M17" s="54" t="s">
        <v>297</v>
      </c>
      <c r="N17" s="96"/>
      <c r="O17" s="98" t="s">
        <v>1222</v>
      </c>
      <c r="P17" s="98" t="s">
        <v>304</v>
      </c>
      <c r="Q17" s="96" t="s">
        <v>1182</v>
      </c>
      <c r="R17" s="23" t="s">
        <v>1270</v>
      </c>
      <c r="S17" s="23" t="s">
        <v>166</v>
      </c>
      <c r="T17" s="98" t="s">
        <v>328</v>
      </c>
      <c r="U17" s="96"/>
      <c r="W17" s="68"/>
    </row>
    <row r="18" spans="1:24" s="69" customFormat="1" ht="13.15" customHeight="1" x14ac:dyDescent="0.2">
      <c r="A18" s="24" t="s">
        <v>501</v>
      </c>
      <c r="B18" s="95" t="s">
        <v>522</v>
      </c>
      <c r="C18" s="23" t="s">
        <v>1253</v>
      </c>
      <c r="D18" s="23" t="s">
        <v>1277</v>
      </c>
      <c r="E18" s="56" t="s">
        <v>330</v>
      </c>
      <c r="F18" s="29" t="s">
        <v>1278</v>
      </c>
      <c r="G18" s="96"/>
      <c r="H18" s="25">
        <v>243</v>
      </c>
      <c r="I18" s="23">
        <v>243</v>
      </c>
      <c r="J18" s="25" t="s">
        <v>324</v>
      </c>
      <c r="K18" s="25" t="s">
        <v>246</v>
      </c>
      <c r="L18" s="54" t="s">
        <v>161</v>
      </c>
      <c r="M18" s="54" t="s">
        <v>297</v>
      </c>
      <c r="N18" s="96"/>
      <c r="O18" s="98" t="s">
        <v>1222</v>
      </c>
      <c r="P18" s="98" t="s">
        <v>305</v>
      </c>
      <c r="Q18" s="96" t="s">
        <v>1181</v>
      </c>
      <c r="R18" s="23" t="s">
        <v>1253</v>
      </c>
      <c r="S18" s="23" t="s">
        <v>1277</v>
      </c>
      <c r="T18" s="98" t="s">
        <v>330</v>
      </c>
      <c r="U18" s="96"/>
    </row>
    <row r="19" spans="1:24" s="69" customFormat="1" ht="13.15" customHeight="1" x14ac:dyDescent="0.2">
      <c r="A19" s="24" t="s">
        <v>501</v>
      </c>
      <c r="B19" s="95" t="s">
        <v>523</v>
      </c>
      <c r="C19" s="23" t="s">
        <v>1253</v>
      </c>
      <c r="D19" s="23" t="s">
        <v>46</v>
      </c>
      <c r="E19" s="56" t="s">
        <v>1264</v>
      </c>
      <c r="F19" s="29" t="s">
        <v>1303</v>
      </c>
      <c r="G19" s="96"/>
      <c r="H19" s="25">
        <v>146</v>
      </c>
      <c r="I19" s="23">
        <v>146</v>
      </c>
      <c r="J19" s="25" t="s">
        <v>324</v>
      </c>
      <c r="K19" s="25" t="s">
        <v>246</v>
      </c>
      <c r="L19" s="54" t="s">
        <v>161</v>
      </c>
      <c r="M19" s="54" t="s">
        <v>297</v>
      </c>
      <c r="N19" s="96"/>
      <c r="O19" s="98" t="s">
        <v>1222</v>
      </c>
      <c r="P19" s="98"/>
      <c r="Q19" s="96"/>
      <c r="R19" s="23" t="s">
        <v>1253</v>
      </c>
      <c r="S19" s="23" t="s">
        <v>46</v>
      </c>
      <c r="T19" s="98" t="s">
        <v>1264</v>
      </c>
      <c r="U19" s="96"/>
    </row>
    <row r="20" spans="1:24" s="69" customFormat="1" ht="13.15" customHeight="1" x14ac:dyDescent="0.2">
      <c r="A20" s="24" t="s">
        <v>501</v>
      </c>
      <c r="B20" s="95" t="s">
        <v>524</v>
      </c>
      <c r="C20" s="23" t="s">
        <v>1257</v>
      </c>
      <c r="D20" s="23" t="s">
        <v>791</v>
      </c>
      <c r="E20" s="56" t="s">
        <v>1264</v>
      </c>
      <c r="F20" s="29" t="s">
        <v>119</v>
      </c>
      <c r="G20" s="96"/>
      <c r="H20" s="25">
        <v>23</v>
      </c>
      <c r="I20" s="23">
        <v>23</v>
      </c>
      <c r="J20" s="25" t="s">
        <v>324</v>
      </c>
      <c r="K20" s="25" t="s">
        <v>245</v>
      </c>
      <c r="L20" s="54" t="s">
        <v>161</v>
      </c>
      <c r="M20" s="54" t="s">
        <v>297</v>
      </c>
      <c r="N20" s="96"/>
      <c r="O20" s="98" t="s">
        <v>1222</v>
      </c>
      <c r="P20" s="98" t="s">
        <v>304</v>
      </c>
      <c r="Q20" s="96" t="s">
        <v>1182</v>
      </c>
      <c r="R20" s="23" t="s">
        <v>1257</v>
      </c>
      <c r="S20" s="23" t="s">
        <v>791</v>
      </c>
      <c r="T20" s="98" t="s">
        <v>1264</v>
      </c>
      <c r="U20" s="96"/>
      <c r="V20" s="68"/>
      <c r="X20" s="68"/>
    </row>
    <row r="21" spans="1:24" s="69" customFormat="1" ht="13.15" customHeight="1" x14ac:dyDescent="0.2">
      <c r="A21" s="24" t="s">
        <v>501</v>
      </c>
      <c r="B21" s="95" t="s">
        <v>525</v>
      </c>
      <c r="C21" s="23" t="s">
        <v>1257</v>
      </c>
      <c r="D21" s="23" t="s">
        <v>1258</v>
      </c>
      <c r="E21" s="56" t="s">
        <v>328</v>
      </c>
      <c r="F21" s="29" t="s">
        <v>117</v>
      </c>
      <c r="G21" s="96" t="s">
        <v>835</v>
      </c>
      <c r="H21" s="25">
        <v>50</v>
      </c>
      <c r="I21" s="23">
        <v>50</v>
      </c>
      <c r="J21" s="25" t="s">
        <v>324</v>
      </c>
      <c r="K21" s="25" t="s">
        <v>245</v>
      </c>
      <c r="L21" s="54" t="s">
        <v>161</v>
      </c>
      <c r="M21" s="54" t="s">
        <v>297</v>
      </c>
      <c r="N21" s="96"/>
      <c r="O21" s="98" t="s">
        <v>1222</v>
      </c>
      <c r="P21" s="98" t="s">
        <v>304</v>
      </c>
      <c r="Q21" s="96" t="s">
        <v>1182</v>
      </c>
      <c r="R21" s="23" t="s">
        <v>1257</v>
      </c>
      <c r="S21" s="23" t="s">
        <v>1258</v>
      </c>
      <c r="T21" s="98" t="s">
        <v>328</v>
      </c>
      <c r="U21" s="96"/>
      <c r="V21" s="68"/>
      <c r="X21" s="68"/>
    </row>
    <row r="22" spans="1:24" s="69" customFormat="1" ht="13.15" customHeight="1" x14ac:dyDescent="0.2">
      <c r="A22" s="24" t="s">
        <v>501</v>
      </c>
      <c r="B22" s="95" t="s">
        <v>454</v>
      </c>
      <c r="C22" s="23" t="s">
        <v>1270</v>
      </c>
      <c r="D22" s="23" t="s">
        <v>166</v>
      </c>
      <c r="E22" s="56" t="s">
        <v>328</v>
      </c>
      <c r="F22" s="29" t="s">
        <v>1272</v>
      </c>
      <c r="G22" s="96" t="s">
        <v>455</v>
      </c>
      <c r="H22" s="25"/>
      <c r="I22" s="23"/>
      <c r="J22" s="25" t="s">
        <v>324</v>
      </c>
      <c r="K22" s="25" t="s">
        <v>245</v>
      </c>
      <c r="L22" s="54" t="s">
        <v>161</v>
      </c>
      <c r="M22" s="23" t="s">
        <v>297</v>
      </c>
      <c r="N22" s="96"/>
      <c r="O22" s="98" t="s">
        <v>1222</v>
      </c>
      <c r="P22" s="98"/>
      <c r="Q22" s="96"/>
      <c r="R22" s="23" t="s">
        <v>1270</v>
      </c>
      <c r="S22" s="23" t="s">
        <v>166</v>
      </c>
      <c r="T22" s="98" t="s">
        <v>328</v>
      </c>
      <c r="U22" s="96"/>
      <c r="V22" s="175"/>
      <c r="W22" s="175"/>
    </row>
    <row r="23" spans="1:24" s="69" customFormat="1" ht="13.15" customHeight="1" x14ac:dyDescent="0.2">
      <c r="A23" s="24" t="s">
        <v>501</v>
      </c>
      <c r="B23" s="95" t="s">
        <v>526</v>
      </c>
      <c r="C23" s="23" t="s">
        <v>1253</v>
      </c>
      <c r="D23" s="23" t="s">
        <v>1277</v>
      </c>
      <c r="E23" s="56" t="s">
        <v>330</v>
      </c>
      <c r="F23" s="29" t="s">
        <v>1278</v>
      </c>
      <c r="G23" s="96"/>
      <c r="H23" s="25">
        <v>234</v>
      </c>
      <c r="I23" s="23">
        <v>234</v>
      </c>
      <c r="J23" s="25" t="s">
        <v>324</v>
      </c>
      <c r="K23" s="25" t="s">
        <v>246</v>
      </c>
      <c r="L23" s="54" t="s">
        <v>161</v>
      </c>
      <c r="M23" s="54" t="s">
        <v>297</v>
      </c>
      <c r="N23" s="96"/>
      <c r="O23" s="98" t="s">
        <v>1222</v>
      </c>
      <c r="P23" s="98" t="s">
        <v>304</v>
      </c>
      <c r="Q23" s="96" t="s">
        <v>1182</v>
      </c>
      <c r="R23" s="23" t="s">
        <v>1253</v>
      </c>
      <c r="S23" s="23" t="s">
        <v>1277</v>
      </c>
      <c r="T23" s="98" t="s">
        <v>330</v>
      </c>
      <c r="U23" s="96"/>
    </row>
    <row r="24" spans="1:24" s="69" customFormat="1" ht="13.15" customHeight="1" x14ac:dyDescent="0.2">
      <c r="A24" s="24" t="s">
        <v>528</v>
      </c>
      <c r="B24" s="95" t="s">
        <v>529</v>
      </c>
      <c r="C24" s="23" t="s">
        <v>1257</v>
      </c>
      <c r="D24" s="23" t="s">
        <v>49</v>
      </c>
      <c r="E24" s="56" t="s">
        <v>328</v>
      </c>
      <c r="F24" s="29" t="s">
        <v>43</v>
      </c>
      <c r="G24" s="96"/>
      <c r="H24" s="25">
        <v>35</v>
      </c>
      <c r="I24" s="23">
        <v>35</v>
      </c>
      <c r="J24" s="25" t="s">
        <v>324</v>
      </c>
      <c r="K24" s="25" t="s">
        <v>245</v>
      </c>
      <c r="L24" s="54" t="s">
        <v>161</v>
      </c>
      <c r="M24" s="54" t="s">
        <v>297</v>
      </c>
      <c r="N24" s="96"/>
      <c r="O24" s="98" t="s">
        <v>1222</v>
      </c>
      <c r="P24" s="98" t="s">
        <v>1225</v>
      </c>
      <c r="Q24" s="96" t="s">
        <v>1182</v>
      </c>
      <c r="R24" s="23" t="s">
        <v>1257</v>
      </c>
      <c r="S24" s="23" t="s">
        <v>49</v>
      </c>
      <c r="T24" s="98" t="s">
        <v>328</v>
      </c>
      <c r="U24" s="96"/>
      <c r="V24" s="68"/>
      <c r="X24" s="68"/>
    </row>
    <row r="25" spans="1:24" s="69" customFormat="1" ht="13.15" customHeight="1" x14ac:dyDescent="0.2">
      <c r="A25" s="24" t="s">
        <v>528</v>
      </c>
      <c r="B25" s="95" t="s">
        <v>530</v>
      </c>
      <c r="C25" s="23" t="s">
        <v>1291</v>
      </c>
      <c r="D25" s="23" t="s">
        <v>109</v>
      </c>
      <c r="E25" s="56" t="s">
        <v>94</v>
      </c>
      <c r="F25" s="29"/>
      <c r="G25" s="96"/>
      <c r="H25" s="25">
        <v>76</v>
      </c>
      <c r="I25" s="23">
        <v>76</v>
      </c>
      <c r="J25" s="25" t="s">
        <v>324</v>
      </c>
      <c r="K25" s="25" t="s">
        <v>245</v>
      </c>
      <c r="L25" s="23" t="s">
        <v>327</v>
      </c>
      <c r="M25" s="23" t="s">
        <v>327</v>
      </c>
      <c r="N25" s="96"/>
      <c r="O25" s="98" t="s">
        <v>1222</v>
      </c>
      <c r="P25" s="98" t="s">
        <v>1225</v>
      </c>
      <c r="Q25" s="96" t="s">
        <v>1182</v>
      </c>
      <c r="R25" s="23" t="s">
        <v>1291</v>
      </c>
      <c r="S25" s="23" t="s">
        <v>109</v>
      </c>
      <c r="T25" s="98" t="s">
        <v>94</v>
      </c>
      <c r="U25" s="96"/>
      <c r="W25" s="68"/>
    </row>
    <row r="26" spans="1:24" s="69" customFormat="1" ht="13.15" customHeight="1" x14ac:dyDescent="0.2">
      <c r="A26" s="24" t="s">
        <v>528</v>
      </c>
      <c r="B26" s="95" t="s">
        <v>531</v>
      </c>
      <c r="C26" s="23" t="s">
        <v>1280</v>
      </c>
      <c r="D26" s="23" t="s">
        <v>1284</v>
      </c>
      <c r="E26" s="56" t="s">
        <v>328</v>
      </c>
      <c r="F26" s="29"/>
      <c r="G26" s="96"/>
      <c r="H26" s="25">
        <v>313</v>
      </c>
      <c r="I26" s="23">
        <v>313</v>
      </c>
      <c r="J26" s="25" t="s">
        <v>324</v>
      </c>
      <c r="K26" s="25" t="s">
        <v>245</v>
      </c>
      <c r="L26" s="23" t="s">
        <v>327</v>
      </c>
      <c r="M26" s="23" t="s">
        <v>327</v>
      </c>
      <c r="N26" s="96"/>
      <c r="O26" s="98" t="s">
        <v>1222</v>
      </c>
      <c r="P26" s="98" t="s">
        <v>300</v>
      </c>
      <c r="Q26" s="96" t="s">
        <v>1220</v>
      </c>
      <c r="R26" s="23" t="s">
        <v>1280</v>
      </c>
      <c r="S26" s="23" t="s">
        <v>1284</v>
      </c>
      <c r="T26" s="98" t="s">
        <v>328</v>
      </c>
      <c r="U26" s="96"/>
    </row>
    <row r="27" spans="1:24" s="69" customFormat="1" ht="13.15" customHeight="1" x14ac:dyDescent="0.2">
      <c r="A27" s="24" t="s">
        <v>528</v>
      </c>
      <c r="B27" s="95" t="s">
        <v>532</v>
      </c>
      <c r="C27" s="23" t="s">
        <v>1280</v>
      </c>
      <c r="D27" s="23" t="s">
        <v>792</v>
      </c>
      <c r="E27" s="23" t="s">
        <v>328</v>
      </c>
      <c r="F27" s="29" t="s">
        <v>805</v>
      </c>
      <c r="G27" s="96"/>
      <c r="H27" s="240">
        <v>1962</v>
      </c>
      <c r="I27" s="239">
        <v>1962</v>
      </c>
      <c r="J27" s="25" t="s">
        <v>324</v>
      </c>
      <c r="K27" s="25" t="s">
        <v>245</v>
      </c>
      <c r="L27" s="54" t="s">
        <v>244</v>
      </c>
      <c r="M27" s="54" t="s">
        <v>297</v>
      </c>
      <c r="N27" s="96"/>
      <c r="O27" s="98" t="s">
        <v>1222</v>
      </c>
      <c r="P27" s="98" t="s">
        <v>300</v>
      </c>
      <c r="Q27" s="96" t="s">
        <v>1221</v>
      </c>
      <c r="R27" s="23" t="s">
        <v>1280</v>
      </c>
      <c r="S27" s="23" t="s">
        <v>792</v>
      </c>
      <c r="T27" s="98" t="s">
        <v>328</v>
      </c>
      <c r="U27" s="96"/>
    </row>
    <row r="28" spans="1:24" s="69" customFormat="1" ht="13.15" customHeight="1" x14ac:dyDescent="0.2">
      <c r="A28" s="24" t="s">
        <v>528</v>
      </c>
      <c r="B28" s="95" t="s">
        <v>533</v>
      </c>
      <c r="C28" s="23" t="s">
        <v>1280</v>
      </c>
      <c r="D28" s="23" t="s">
        <v>792</v>
      </c>
      <c r="E28" s="23" t="s">
        <v>328</v>
      </c>
      <c r="F28" s="29" t="s">
        <v>806</v>
      </c>
      <c r="G28" s="96"/>
      <c r="H28" s="240"/>
      <c r="I28" s="239"/>
      <c r="J28" s="25" t="s">
        <v>324</v>
      </c>
      <c r="K28" s="25" t="s">
        <v>245</v>
      </c>
      <c r="L28" s="54" t="s">
        <v>244</v>
      </c>
      <c r="M28" s="54" t="s">
        <v>297</v>
      </c>
      <c r="N28" s="96"/>
      <c r="O28" s="98" t="s">
        <v>1222</v>
      </c>
      <c r="P28" s="98" t="s">
        <v>300</v>
      </c>
      <c r="Q28" s="96" t="s">
        <v>1221</v>
      </c>
      <c r="R28" s="23" t="s">
        <v>1280</v>
      </c>
      <c r="S28" s="23" t="s">
        <v>792</v>
      </c>
      <c r="T28" s="98" t="s">
        <v>328</v>
      </c>
      <c r="U28" s="96"/>
    </row>
    <row r="29" spans="1:24" s="69" customFormat="1" ht="13.15" customHeight="1" x14ac:dyDescent="0.2">
      <c r="A29" s="24" t="s">
        <v>528</v>
      </c>
      <c r="B29" s="95" t="s">
        <v>721</v>
      </c>
      <c r="C29" s="23" t="s">
        <v>1291</v>
      </c>
      <c r="D29" s="23" t="s">
        <v>109</v>
      </c>
      <c r="E29" s="56" t="s">
        <v>94</v>
      </c>
      <c r="F29" s="29"/>
      <c r="G29" s="96"/>
      <c r="H29" s="25">
        <v>275</v>
      </c>
      <c r="I29" s="23">
        <v>275</v>
      </c>
      <c r="J29" s="25" t="s">
        <v>324</v>
      </c>
      <c r="K29" s="25" t="s">
        <v>245</v>
      </c>
      <c r="L29" s="54" t="s">
        <v>161</v>
      </c>
      <c r="M29" s="54" t="s">
        <v>298</v>
      </c>
      <c r="N29" s="96"/>
      <c r="O29" s="98" t="s">
        <v>1222</v>
      </c>
      <c r="P29" s="98" t="s">
        <v>300</v>
      </c>
      <c r="Q29" s="96" t="s">
        <v>1226</v>
      </c>
      <c r="R29" s="23" t="s">
        <v>717</v>
      </c>
      <c r="S29" s="23" t="s">
        <v>717</v>
      </c>
      <c r="T29" s="54" t="s">
        <v>94</v>
      </c>
      <c r="U29" s="96"/>
    </row>
    <row r="30" spans="1:24" s="69" customFormat="1" ht="13.15" customHeight="1" x14ac:dyDescent="0.2">
      <c r="A30" s="24" t="s">
        <v>528</v>
      </c>
      <c r="B30" s="95" t="s">
        <v>531</v>
      </c>
      <c r="C30" s="23" t="s">
        <v>1280</v>
      </c>
      <c r="D30" s="23" t="s">
        <v>1284</v>
      </c>
      <c r="E30" s="56" t="s">
        <v>328</v>
      </c>
      <c r="F30" s="29" t="s">
        <v>807</v>
      </c>
      <c r="G30" s="96"/>
      <c r="H30" s="25">
        <v>425</v>
      </c>
      <c r="I30" s="23">
        <v>425</v>
      </c>
      <c r="J30" s="25" t="s">
        <v>324</v>
      </c>
      <c r="K30" s="25" t="s">
        <v>245</v>
      </c>
      <c r="L30" s="54" t="s">
        <v>161</v>
      </c>
      <c r="M30" s="54" t="s">
        <v>298</v>
      </c>
      <c r="N30" s="96"/>
      <c r="O30" s="98" t="s">
        <v>1222</v>
      </c>
      <c r="P30" s="98" t="s">
        <v>300</v>
      </c>
      <c r="Q30" s="96" t="s">
        <v>1227</v>
      </c>
      <c r="R30" s="23" t="s">
        <v>717</v>
      </c>
      <c r="S30" s="23" t="s">
        <v>717</v>
      </c>
      <c r="T30" s="54" t="s">
        <v>328</v>
      </c>
      <c r="U30" s="96"/>
      <c r="V30" s="69" t="s">
        <v>391</v>
      </c>
      <c r="W30" s="158" t="s">
        <v>893</v>
      </c>
    </row>
    <row r="31" spans="1:24" s="69" customFormat="1" ht="13.15" customHeight="1" x14ac:dyDescent="0.2">
      <c r="A31" s="24" t="s">
        <v>528</v>
      </c>
      <c r="B31" s="95" t="s">
        <v>534</v>
      </c>
      <c r="C31" s="23" t="s">
        <v>1257</v>
      </c>
      <c r="D31" s="23" t="s">
        <v>793</v>
      </c>
      <c r="E31" s="23" t="s">
        <v>1264</v>
      </c>
      <c r="F31" s="29" t="s">
        <v>808</v>
      </c>
      <c r="G31" s="96"/>
      <c r="H31" s="25">
        <v>270</v>
      </c>
      <c r="I31" s="23">
        <v>270</v>
      </c>
      <c r="J31" s="25" t="s">
        <v>324</v>
      </c>
      <c r="K31" s="25" t="s">
        <v>245</v>
      </c>
      <c r="L31" s="54" t="s">
        <v>161</v>
      </c>
      <c r="M31" s="54" t="s">
        <v>297</v>
      </c>
      <c r="N31" s="96"/>
      <c r="O31" s="98" t="s">
        <v>1222</v>
      </c>
      <c r="P31" s="98" t="s">
        <v>300</v>
      </c>
      <c r="Q31" s="96" t="s">
        <v>1227</v>
      </c>
      <c r="R31" s="23" t="s">
        <v>1257</v>
      </c>
      <c r="S31" s="23" t="s">
        <v>793</v>
      </c>
      <c r="T31" s="98" t="s">
        <v>1264</v>
      </c>
      <c r="U31" s="96"/>
      <c r="V31" s="68" t="s">
        <v>316</v>
      </c>
      <c r="W31" s="158" t="s">
        <v>894</v>
      </c>
      <c r="X31" s="68"/>
    </row>
    <row r="32" spans="1:24" s="69" customFormat="1" ht="13.15" customHeight="1" x14ac:dyDescent="0.2">
      <c r="A32" s="24" t="s">
        <v>528</v>
      </c>
      <c r="B32" s="95" t="s">
        <v>535</v>
      </c>
      <c r="C32" s="23" t="s">
        <v>1291</v>
      </c>
      <c r="D32" s="23" t="s">
        <v>1292</v>
      </c>
      <c r="E32" s="56" t="s">
        <v>94</v>
      </c>
      <c r="F32" s="29" t="s">
        <v>135</v>
      </c>
      <c r="G32" s="96"/>
      <c r="H32" s="25">
        <v>118</v>
      </c>
      <c r="I32" s="23">
        <v>118</v>
      </c>
      <c r="J32" s="25" t="s">
        <v>324</v>
      </c>
      <c r="K32" s="25" t="s">
        <v>245</v>
      </c>
      <c r="L32" s="54" t="s">
        <v>161</v>
      </c>
      <c r="M32" s="54" t="s">
        <v>298</v>
      </c>
      <c r="N32" s="96" t="s">
        <v>327</v>
      </c>
      <c r="O32" s="98" t="s">
        <v>1222</v>
      </c>
      <c r="P32" s="98" t="s">
        <v>300</v>
      </c>
      <c r="Q32" s="96" t="s">
        <v>1226</v>
      </c>
      <c r="R32" s="23" t="s">
        <v>717</v>
      </c>
      <c r="S32" s="23" t="s">
        <v>717</v>
      </c>
      <c r="T32" s="54" t="s">
        <v>94</v>
      </c>
      <c r="U32" s="96"/>
    </row>
    <row r="33" spans="1:23" s="69" customFormat="1" ht="13.15" customHeight="1" x14ac:dyDescent="0.2">
      <c r="A33" s="24" t="s">
        <v>528</v>
      </c>
      <c r="B33" s="95" t="s">
        <v>536</v>
      </c>
      <c r="C33" s="23" t="s">
        <v>1280</v>
      </c>
      <c r="D33" s="23" t="s">
        <v>215</v>
      </c>
      <c r="E33" s="56" t="s">
        <v>328</v>
      </c>
      <c r="F33" s="29" t="s">
        <v>216</v>
      </c>
      <c r="G33" s="96"/>
      <c r="H33" s="25">
        <v>275</v>
      </c>
      <c r="I33" s="23">
        <v>275</v>
      </c>
      <c r="J33" s="25" t="s">
        <v>324</v>
      </c>
      <c r="K33" s="25" t="s">
        <v>245</v>
      </c>
      <c r="L33" s="54" t="s">
        <v>244</v>
      </c>
      <c r="M33" s="54" t="s">
        <v>297</v>
      </c>
      <c r="N33" s="96"/>
      <c r="O33" s="98" t="s">
        <v>1222</v>
      </c>
      <c r="P33" s="98" t="s">
        <v>302</v>
      </c>
      <c r="Q33" s="96" t="s">
        <v>1177</v>
      </c>
      <c r="R33" s="23" t="s">
        <v>1280</v>
      </c>
      <c r="S33" s="23" t="s">
        <v>215</v>
      </c>
      <c r="T33" s="98" t="s">
        <v>328</v>
      </c>
      <c r="U33" s="96"/>
    </row>
    <row r="34" spans="1:23" s="69" customFormat="1" ht="13.15" customHeight="1" x14ac:dyDescent="0.2">
      <c r="A34" s="24" t="s">
        <v>528</v>
      </c>
      <c r="B34" s="95" t="s">
        <v>30</v>
      </c>
      <c r="C34" s="23" t="s">
        <v>1280</v>
      </c>
      <c r="D34" s="23" t="s">
        <v>215</v>
      </c>
      <c r="E34" s="56" t="s">
        <v>328</v>
      </c>
      <c r="F34" s="29" t="s">
        <v>216</v>
      </c>
      <c r="G34" s="96" t="s">
        <v>31</v>
      </c>
      <c r="H34" s="25"/>
      <c r="I34" s="23"/>
      <c r="J34" s="25" t="s">
        <v>324</v>
      </c>
      <c r="K34" s="25" t="s">
        <v>245</v>
      </c>
      <c r="L34" s="54" t="s">
        <v>244</v>
      </c>
      <c r="M34" s="23" t="s">
        <v>297</v>
      </c>
      <c r="N34" s="96"/>
      <c r="O34" s="98" t="s">
        <v>1222</v>
      </c>
      <c r="P34" s="98"/>
      <c r="Q34" s="96"/>
      <c r="R34" s="23" t="s">
        <v>1280</v>
      </c>
      <c r="S34" s="23" t="s">
        <v>215</v>
      </c>
      <c r="T34" s="98" t="s">
        <v>328</v>
      </c>
      <c r="U34" s="96"/>
      <c r="V34" s="175"/>
      <c r="W34" s="175"/>
    </row>
    <row r="35" spans="1:23" s="69" customFormat="1" ht="13.15" customHeight="1" x14ac:dyDescent="0.2">
      <c r="A35" s="24" t="s">
        <v>537</v>
      </c>
      <c r="B35" s="95" t="s">
        <v>538</v>
      </c>
      <c r="C35" s="23" t="s">
        <v>1253</v>
      </c>
      <c r="D35" s="23" t="s">
        <v>1277</v>
      </c>
      <c r="E35" s="56" t="s">
        <v>330</v>
      </c>
      <c r="F35" s="29" t="s">
        <v>1278</v>
      </c>
      <c r="G35" s="96"/>
      <c r="H35" s="25">
        <v>73</v>
      </c>
      <c r="I35" s="23">
        <v>73</v>
      </c>
      <c r="J35" s="25" t="s">
        <v>324</v>
      </c>
      <c r="K35" s="25" t="s">
        <v>717</v>
      </c>
      <c r="L35" s="23" t="s">
        <v>327</v>
      </c>
      <c r="M35" s="54" t="s">
        <v>297</v>
      </c>
      <c r="N35" s="96"/>
      <c r="O35" s="98" t="s">
        <v>1215</v>
      </c>
      <c r="P35" s="98" t="s">
        <v>305</v>
      </c>
      <c r="Q35" s="96" t="s">
        <v>1181</v>
      </c>
      <c r="R35" s="23" t="s">
        <v>1253</v>
      </c>
      <c r="S35" s="23" t="s">
        <v>1277</v>
      </c>
      <c r="T35" s="98" t="s">
        <v>330</v>
      </c>
      <c r="U35" s="96"/>
    </row>
    <row r="36" spans="1:23" s="69" customFormat="1" ht="13.15" customHeight="1" x14ac:dyDescent="0.2">
      <c r="A36" s="24" t="s">
        <v>537</v>
      </c>
      <c r="B36" s="95" t="s">
        <v>539</v>
      </c>
      <c r="C36" s="23" t="s">
        <v>1253</v>
      </c>
      <c r="D36" s="23" t="s">
        <v>1254</v>
      </c>
      <c r="E36" s="56" t="s">
        <v>1255</v>
      </c>
      <c r="F36" s="29"/>
      <c r="G36" s="96"/>
      <c r="H36" s="25">
        <v>153</v>
      </c>
      <c r="I36" s="23">
        <v>153</v>
      </c>
      <c r="J36" s="25" t="s">
        <v>324</v>
      </c>
      <c r="K36" s="25" t="s">
        <v>717</v>
      </c>
      <c r="L36" s="54" t="s">
        <v>244</v>
      </c>
      <c r="M36" s="54" t="s">
        <v>297</v>
      </c>
      <c r="N36" s="96"/>
      <c r="O36" s="98" t="s">
        <v>1215</v>
      </c>
      <c r="P36" s="98" t="s">
        <v>1213</v>
      </c>
      <c r="Q36" s="96" t="s">
        <v>1214</v>
      </c>
      <c r="R36" s="23" t="s">
        <v>1253</v>
      </c>
      <c r="S36" s="23" t="s">
        <v>1254</v>
      </c>
      <c r="T36" s="23" t="s">
        <v>1255</v>
      </c>
      <c r="U36" s="96"/>
    </row>
    <row r="37" spans="1:23" s="69" customFormat="1" ht="13.15" customHeight="1" x14ac:dyDescent="0.2">
      <c r="A37" s="24" t="s">
        <v>537</v>
      </c>
      <c r="B37" s="95" t="s">
        <v>540</v>
      </c>
      <c r="C37" s="23" t="s">
        <v>1253</v>
      </c>
      <c r="D37" s="23" t="s">
        <v>111</v>
      </c>
      <c r="E37" s="56" t="s">
        <v>1255</v>
      </c>
      <c r="F37" s="29" t="s">
        <v>1278</v>
      </c>
      <c r="G37" s="96"/>
      <c r="H37" s="25">
        <v>296</v>
      </c>
      <c r="I37" s="23">
        <v>296</v>
      </c>
      <c r="J37" s="25" t="s">
        <v>324</v>
      </c>
      <c r="K37" s="25" t="s">
        <v>246</v>
      </c>
      <c r="L37" s="54" t="s">
        <v>161</v>
      </c>
      <c r="M37" s="54" t="s">
        <v>297</v>
      </c>
      <c r="N37" s="96"/>
      <c r="O37" s="98" t="s">
        <v>1215</v>
      </c>
      <c r="P37" s="98" t="s">
        <v>305</v>
      </c>
      <c r="Q37" s="96" t="s">
        <v>1181</v>
      </c>
      <c r="R37" s="23" t="s">
        <v>1253</v>
      </c>
      <c r="S37" s="23" t="s">
        <v>111</v>
      </c>
      <c r="T37" s="23" t="s">
        <v>1255</v>
      </c>
      <c r="U37" s="96"/>
      <c r="V37" s="69" t="s">
        <v>895</v>
      </c>
      <c r="W37" s="158" t="s">
        <v>919</v>
      </c>
    </row>
    <row r="38" spans="1:23" s="69" customFormat="1" ht="13.15" customHeight="1" x14ac:dyDescent="0.2">
      <c r="A38" s="24" t="s">
        <v>537</v>
      </c>
      <c r="B38" s="95" t="s">
        <v>541</v>
      </c>
      <c r="C38" s="23" t="s">
        <v>1291</v>
      </c>
      <c r="D38" s="23" t="s">
        <v>122</v>
      </c>
      <c r="E38" s="56" t="s">
        <v>1264</v>
      </c>
      <c r="F38" s="29"/>
      <c r="G38" s="96"/>
      <c r="H38" s="25">
        <v>154</v>
      </c>
      <c r="I38" s="23">
        <v>154</v>
      </c>
      <c r="J38" s="25" t="s">
        <v>324</v>
      </c>
      <c r="K38" s="25" t="s">
        <v>717</v>
      </c>
      <c r="L38" s="54" t="s">
        <v>244</v>
      </c>
      <c r="M38" s="54" t="s">
        <v>297</v>
      </c>
      <c r="N38" s="96"/>
      <c r="O38" s="98" t="s">
        <v>1215</v>
      </c>
      <c r="P38" s="98" t="s">
        <v>1216</v>
      </c>
      <c r="Q38" s="96" t="s">
        <v>122</v>
      </c>
      <c r="R38" s="23" t="s">
        <v>1291</v>
      </c>
      <c r="S38" s="23" t="s">
        <v>122</v>
      </c>
      <c r="T38" s="98" t="s">
        <v>1264</v>
      </c>
      <c r="U38" s="96"/>
    </row>
    <row r="39" spans="1:23" s="69" customFormat="1" ht="13.15" customHeight="1" x14ac:dyDescent="0.2">
      <c r="A39" s="24" t="s">
        <v>537</v>
      </c>
      <c r="B39" s="95" t="s">
        <v>542</v>
      </c>
      <c r="C39" s="23" t="s">
        <v>1253</v>
      </c>
      <c r="D39" s="23" t="s">
        <v>111</v>
      </c>
      <c r="E39" s="56" t="s">
        <v>1255</v>
      </c>
      <c r="F39" s="29"/>
      <c r="G39" s="96"/>
      <c r="H39" s="25">
        <v>98</v>
      </c>
      <c r="I39" s="23">
        <v>98</v>
      </c>
      <c r="J39" s="25" t="s">
        <v>324</v>
      </c>
      <c r="K39" s="25" t="s">
        <v>717</v>
      </c>
      <c r="L39" s="54" t="s">
        <v>244</v>
      </c>
      <c r="M39" s="54" t="s">
        <v>297</v>
      </c>
      <c r="N39" s="96"/>
      <c r="O39" s="98" t="s">
        <v>1215</v>
      </c>
      <c r="P39" s="98" t="s">
        <v>1216</v>
      </c>
      <c r="Q39" s="96" t="s">
        <v>122</v>
      </c>
      <c r="R39" s="23" t="s">
        <v>1253</v>
      </c>
      <c r="S39" s="23" t="s">
        <v>111</v>
      </c>
      <c r="T39" s="23" t="s">
        <v>1255</v>
      </c>
      <c r="U39" s="96"/>
    </row>
    <row r="40" spans="1:23" s="69" customFormat="1" ht="13.15" customHeight="1" x14ac:dyDescent="0.2">
      <c r="A40" s="24" t="s">
        <v>537</v>
      </c>
      <c r="B40" s="95" t="s">
        <v>543</v>
      </c>
      <c r="C40" s="23" t="s">
        <v>1253</v>
      </c>
      <c r="D40" s="23" t="s">
        <v>111</v>
      </c>
      <c r="E40" s="56" t="s">
        <v>1255</v>
      </c>
      <c r="F40" s="29" t="s">
        <v>1278</v>
      </c>
      <c r="G40" s="96"/>
      <c r="H40" s="25">
        <f>206+243+219+83+14</f>
        <v>765</v>
      </c>
      <c r="I40" s="23">
        <v>765</v>
      </c>
      <c r="J40" s="25" t="s">
        <v>324</v>
      </c>
      <c r="K40" s="25" t="s">
        <v>246</v>
      </c>
      <c r="L40" s="54" t="s">
        <v>161</v>
      </c>
      <c r="M40" s="54" t="s">
        <v>297</v>
      </c>
      <c r="N40" s="96"/>
      <c r="O40" s="98" t="s">
        <v>1215</v>
      </c>
      <c r="P40" s="98" t="s">
        <v>305</v>
      </c>
      <c r="Q40" s="96" t="s">
        <v>1181</v>
      </c>
      <c r="R40" s="23" t="s">
        <v>1253</v>
      </c>
      <c r="S40" s="23" t="s">
        <v>111</v>
      </c>
      <c r="T40" s="23" t="s">
        <v>1255</v>
      </c>
      <c r="U40" s="96"/>
      <c r="V40" s="69" t="s">
        <v>895</v>
      </c>
      <c r="W40" s="158" t="s">
        <v>920</v>
      </c>
    </row>
    <row r="41" spans="1:23" s="69" customFormat="1" ht="13.15" customHeight="1" x14ac:dyDescent="0.2">
      <c r="A41" s="24" t="s">
        <v>537</v>
      </c>
      <c r="B41" s="95" t="s">
        <v>544</v>
      </c>
      <c r="C41" s="23" t="s">
        <v>1291</v>
      </c>
      <c r="D41" s="23" t="s">
        <v>122</v>
      </c>
      <c r="E41" s="56" t="s">
        <v>1264</v>
      </c>
      <c r="F41" s="29"/>
      <c r="G41" s="96"/>
      <c r="H41" s="25">
        <v>224</v>
      </c>
      <c r="I41" s="23">
        <v>224</v>
      </c>
      <c r="J41" s="25" t="s">
        <v>324</v>
      </c>
      <c r="K41" s="25" t="s">
        <v>245</v>
      </c>
      <c r="L41" s="54" t="s">
        <v>244</v>
      </c>
      <c r="M41" s="54" t="s">
        <v>297</v>
      </c>
      <c r="N41" s="96"/>
      <c r="O41" s="98" t="s">
        <v>537</v>
      </c>
      <c r="P41" s="98" t="s">
        <v>1218</v>
      </c>
      <c r="Q41" s="96" t="s">
        <v>122</v>
      </c>
      <c r="R41" s="23" t="s">
        <v>1291</v>
      </c>
      <c r="S41" s="23" t="s">
        <v>122</v>
      </c>
      <c r="T41" s="98" t="s">
        <v>1264</v>
      </c>
      <c r="U41" s="96"/>
    </row>
    <row r="42" spans="1:23" s="69" customFormat="1" ht="13.15" customHeight="1" x14ac:dyDescent="0.2">
      <c r="A42" s="24" t="s">
        <v>537</v>
      </c>
      <c r="B42" s="95" t="s">
        <v>545</v>
      </c>
      <c r="C42" s="23" t="s">
        <v>1291</v>
      </c>
      <c r="D42" s="23" t="s">
        <v>122</v>
      </c>
      <c r="E42" s="56" t="s">
        <v>1264</v>
      </c>
      <c r="F42" s="29"/>
      <c r="G42" s="96"/>
      <c r="H42" s="25">
        <v>153</v>
      </c>
      <c r="I42" s="23">
        <v>153</v>
      </c>
      <c r="J42" s="25" t="s">
        <v>324</v>
      </c>
      <c r="K42" s="25" t="s">
        <v>245</v>
      </c>
      <c r="L42" s="54" t="s">
        <v>244</v>
      </c>
      <c r="M42" s="54" t="s">
        <v>297</v>
      </c>
      <c r="N42" s="96"/>
      <c r="O42" s="98" t="s">
        <v>537</v>
      </c>
      <c r="P42" s="98" t="s">
        <v>1217</v>
      </c>
      <c r="Q42" s="96" t="s">
        <v>122</v>
      </c>
      <c r="R42" s="23" t="s">
        <v>1291</v>
      </c>
      <c r="S42" s="23" t="s">
        <v>122</v>
      </c>
      <c r="T42" s="98" t="s">
        <v>1264</v>
      </c>
      <c r="U42" s="96"/>
    </row>
    <row r="43" spans="1:23" s="69" customFormat="1" ht="13.15" customHeight="1" x14ac:dyDescent="0.2">
      <c r="A43" s="24" t="s">
        <v>537</v>
      </c>
      <c r="B43" s="95" t="s">
        <v>546</v>
      </c>
      <c r="C43" s="23" t="s">
        <v>1253</v>
      </c>
      <c r="D43" s="23" t="s">
        <v>46</v>
      </c>
      <c r="E43" s="56" t="s">
        <v>1264</v>
      </c>
      <c r="F43" s="29" t="s">
        <v>1303</v>
      </c>
      <c r="G43" s="96"/>
      <c r="H43" s="25">
        <v>468</v>
      </c>
      <c r="I43" s="23">
        <v>468</v>
      </c>
      <c r="J43" s="25" t="s">
        <v>324</v>
      </c>
      <c r="K43" s="25" t="s">
        <v>246</v>
      </c>
      <c r="L43" s="54" t="s">
        <v>161</v>
      </c>
      <c r="M43" s="54" t="s">
        <v>297</v>
      </c>
      <c r="N43" s="96"/>
      <c r="O43" s="98" t="s">
        <v>537</v>
      </c>
      <c r="P43" s="98"/>
      <c r="Q43" s="96"/>
      <c r="R43" s="23" t="s">
        <v>1253</v>
      </c>
      <c r="S43" s="23" t="s">
        <v>46</v>
      </c>
      <c r="T43" s="98" t="s">
        <v>1264</v>
      </c>
      <c r="U43" s="96"/>
    </row>
    <row r="44" spans="1:23" s="69" customFormat="1" ht="13.15" customHeight="1" x14ac:dyDescent="0.2">
      <c r="A44" s="24" t="s">
        <v>537</v>
      </c>
      <c r="B44" s="95" t="s">
        <v>547</v>
      </c>
      <c r="C44" s="23" t="s">
        <v>1270</v>
      </c>
      <c r="D44" s="23" t="s">
        <v>166</v>
      </c>
      <c r="E44" s="56" t="s">
        <v>328</v>
      </c>
      <c r="F44" s="29" t="s">
        <v>1272</v>
      </c>
      <c r="G44" s="96" t="s">
        <v>836</v>
      </c>
      <c r="H44" s="25">
        <v>7</v>
      </c>
      <c r="I44" s="23">
        <v>41</v>
      </c>
      <c r="J44" s="25" t="s">
        <v>324</v>
      </c>
      <c r="K44" s="25" t="s">
        <v>246</v>
      </c>
      <c r="L44" s="54" t="s">
        <v>161</v>
      </c>
      <c r="M44" s="54" t="s">
        <v>297</v>
      </c>
      <c r="N44" s="96"/>
      <c r="O44" s="98" t="s">
        <v>537</v>
      </c>
      <c r="P44" s="98"/>
      <c r="Q44" s="96"/>
      <c r="R44" s="23" t="s">
        <v>1270</v>
      </c>
      <c r="S44" s="23" t="s">
        <v>166</v>
      </c>
      <c r="T44" s="98" t="s">
        <v>328</v>
      </c>
      <c r="U44" s="96"/>
    </row>
    <row r="45" spans="1:23" s="69" customFormat="1" ht="13.15" customHeight="1" x14ac:dyDescent="0.2">
      <c r="A45" s="24" t="s">
        <v>537</v>
      </c>
      <c r="B45" s="95" t="s">
        <v>548</v>
      </c>
      <c r="C45" s="23" t="s">
        <v>1253</v>
      </c>
      <c r="D45" s="23" t="s">
        <v>1277</v>
      </c>
      <c r="E45" s="56" t="s">
        <v>330</v>
      </c>
      <c r="F45" s="29" t="s">
        <v>1155</v>
      </c>
      <c r="G45" s="96"/>
      <c r="H45" s="25">
        <v>1465</v>
      </c>
      <c r="I45" s="23">
        <v>1465</v>
      </c>
      <c r="J45" s="25" t="s">
        <v>324</v>
      </c>
      <c r="K45" s="25" t="s">
        <v>246</v>
      </c>
      <c r="L45" s="54" t="s">
        <v>161</v>
      </c>
      <c r="M45" s="54" t="s">
        <v>297</v>
      </c>
      <c r="N45" s="96"/>
      <c r="O45" s="98" t="s">
        <v>537</v>
      </c>
      <c r="P45" s="98" t="s">
        <v>305</v>
      </c>
      <c r="Q45" s="96" t="s">
        <v>1181</v>
      </c>
      <c r="R45" s="23" t="s">
        <v>1253</v>
      </c>
      <c r="S45" s="23" t="s">
        <v>1277</v>
      </c>
      <c r="T45" s="98" t="s">
        <v>330</v>
      </c>
      <c r="U45" s="96"/>
    </row>
    <row r="46" spans="1:23" s="69" customFormat="1" ht="13.15" customHeight="1" x14ac:dyDescent="0.2">
      <c r="A46" s="24" t="s">
        <v>537</v>
      </c>
      <c r="B46" s="95" t="s">
        <v>549</v>
      </c>
      <c r="C46" s="23" t="s">
        <v>1270</v>
      </c>
      <c r="D46" s="23" t="s">
        <v>166</v>
      </c>
      <c r="E46" s="56" t="s">
        <v>328</v>
      </c>
      <c r="F46" s="29" t="s">
        <v>1272</v>
      </c>
      <c r="G46" s="96" t="s">
        <v>837</v>
      </c>
      <c r="H46" s="25"/>
      <c r="I46" s="23"/>
      <c r="J46" s="25" t="s">
        <v>324</v>
      </c>
      <c r="K46" s="25" t="s">
        <v>246</v>
      </c>
      <c r="L46" s="54" t="s">
        <v>161</v>
      </c>
      <c r="M46" s="54" t="s">
        <v>297</v>
      </c>
      <c r="N46" s="96"/>
      <c r="O46" s="98" t="s">
        <v>537</v>
      </c>
      <c r="P46" s="98"/>
      <c r="Q46" s="96"/>
      <c r="R46" s="23" t="s">
        <v>1270</v>
      </c>
      <c r="S46" s="23" t="s">
        <v>166</v>
      </c>
      <c r="T46" s="98" t="s">
        <v>328</v>
      </c>
      <c r="U46" s="96"/>
    </row>
    <row r="47" spans="1:23" s="69" customFormat="1" ht="13.15" customHeight="1" x14ac:dyDescent="0.2">
      <c r="A47" s="24" t="s">
        <v>537</v>
      </c>
      <c r="B47" s="95" t="s">
        <v>550</v>
      </c>
      <c r="C47" s="23" t="s">
        <v>1270</v>
      </c>
      <c r="D47" s="23" t="s">
        <v>166</v>
      </c>
      <c r="E47" s="56" t="s">
        <v>328</v>
      </c>
      <c r="F47" s="29" t="s">
        <v>1272</v>
      </c>
      <c r="G47" s="96" t="s">
        <v>838</v>
      </c>
      <c r="H47" s="25"/>
      <c r="I47" s="23"/>
      <c r="J47" s="25" t="s">
        <v>324</v>
      </c>
      <c r="K47" s="25" t="s">
        <v>246</v>
      </c>
      <c r="L47" s="54" t="s">
        <v>161</v>
      </c>
      <c r="M47" s="54" t="s">
        <v>297</v>
      </c>
      <c r="N47" s="96"/>
      <c r="O47" s="98" t="s">
        <v>537</v>
      </c>
      <c r="P47" s="98"/>
      <c r="Q47" s="96"/>
      <c r="R47" s="23" t="s">
        <v>1270</v>
      </c>
      <c r="S47" s="23" t="s">
        <v>166</v>
      </c>
      <c r="T47" s="98" t="s">
        <v>328</v>
      </c>
      <c r="U47" s="96"/>
    </row>
    <row r="48" spans="1:23" s="69" customFormat="1" ht="13.15" customHeight="1" x14ac:dyDescent="0.2">
      <c r="A48" s="24" t="s">
        <v>537</v>
      </c>
      <c r="B48" s="95" t="s">
        <v>1157</v>
      </c>
      <c r="C48" s="23" t="s">
        <v>1257</v>
      </c>
      <c r="D48" s="23" t="s">
        <v>1156</v>
      </c>
      <c r="E48" s="56" t="s">
        <v>329</v>
      </c>
      <c r="F48" s="29" t="s">
        <v>43</v>
      </c>
      <c r="G48" s="96"/>
      <c r="H48" s="25">
        <v>8</v>
      </c>
      <c r="I48" s="23">
        <f>34+8+34</f>
        <v>76</v>
      </c>
      <c r="J48" s="25" t="s">
        <v>324</v>
      </c>
      <c r="K48" s="25" t="s">
        <v>245</v>
      </c>
      <c r="L48" s="54" t="s">
        <v>161</v>
      </c>
      <c r="M48" s="23" t="s">
        <v>297</v>
      </c>
      <c r="N48" s="96"/>
      <c r="O48" s="98" t="s">
        <v>537</v>
      </c>
      <c r="P48" s="98"/>
      <c r="Q48" s="96"/>
      <c r="R48" s="23" t="s">
        <v>1257</v>
      </c>
      <c r="S48" s="23" t="s">
        <v>1156</v>
      </c>
      <c r="T48" s="98" t="s">
        <v>329</v>
      </c>
      <c r="U48" s="96"/>
      <c r="V48" s="175"/>
      <c r="W48" s="175"/>
    </row>
    <row r="49" spans="1:24" s="69" customFormat="1" ht="13.15" customHeight="1" x14ac:dyDescent="0.2">
      <c r="A49" s="24" t="s">
        <v>537</v>
      </c>
      <c r="B49" s="95" t="s">
        <v>551</v>
      </c>
      <c r="C49" s="23" t="s">
        <v>1253</v>
      </c>
      <c r="D49" s="23" t="s">
        <v>1277</v>
      </c>
      <c r="E49" s="56" t="s">
        <v>330</v>
      </c>
      <c r="F49" s="29" t="s">
        <v>1278</v>
      </c>
      <c r="G49" s="96"/>
      <c r="H49" s="25">
        <v>122</v>
      </c>
      <c r="I49" s="23">
        <v>122</v>
      </c>
      <c r="J49" s="25" t="s">
        <v>324</v>
      </c>
      <c r="K49" s="25" t="s">
        <v>246</v>
      </c>
      <c r="L49" s="54" t="s">
        <v>161</v>
      </c>
      <c r="M49" s="54" t="s">
        <v>297</v>
      </c>
      <c r="N49" s="96"/>
      <c r="O49" s="98" t="s">
        <v>537</v>
      </c>
      <c r="P49" s="98" t="s">
        <v>305</v>
      </c>
      <c r="Q49" s="96" t="s">
        <v>1181</v>
      </c>
      <c r="R49" s="23" t="s">
        <v>1253</v>
      </c>
      <c r="S49" s="23" t="s">
        <v>1277</v>
      </c>
      <c r="T49" s="98" t="s">
        <v>330</v>
      </c>
      <c r="U49" s="96"/>
    </row>
    <row r="50" spans="1:24" s="69" customFormat="1" ht="13.15" customHeight="1" x14ac:dyDescent="0.2">
      <c r="A50" s="24" t="s">
        <v>537</v>
      </c>
      <c r="B50" s="95" t="s">
        <v>552</v>
      </c>
      <c r="C50" s="23" t="s">
        <v>1270</v>
      </c>
      <c r="D50" s="23" t="s">
        <v>166</v>
      </c>
      <c r="E50" s="56" t="s">
        <v>328</v>
      </c>
      <c r="F50" s="29" t="s">
        <v>1272</v>
      </c>
      <c r="G50" s="96" t="s">
        <v>839</v>
      </c>
      <c r="H50" s="25">
        <v>25</v>
      </c>
      <c r="I50" s="23">
        <v>50</v>
      </c>
      <c r="J50" s="25" t="s">
        <v>324</v>
      </c>
      <c r="K50" s="25" t="s">
        <v>246</v>
      </c>
      <c r="L50" s="54" t="s">
        <v>161</v>
      </c>
      <c r="M50" s="54" t="s">
        <v>297</v>
      </c>
      <c r="N50" s="96"/>
      <c r="O50" s="98" t="s">
        <v>537</v>
      </c>
      <c r="P50" s="98" t="s">
        <v>300</v>
      </c>
      <c r="Q50" s="96" t="s">
        <v>303</v>
      </c>
      <c r="R50" s="23" t="s">
        <v>1270</v>
      </c>
      <c r="S50" s="23" t="s">
        <v>166</v>
      </c>
      <c r="T50" s="98" t="s">
        <v>328</v>
      </c>
      <c r="U50" s="96"/>
    </row>
    <row r="51" spans="1:24" s="69" customFormat="1" ht="13.15" customHeight="1" x14ac:dyDescent="0.2">
      <c r="A51" s="24" t="s">
        <v>537</v>
      </c>
      <c r="B51" s="95" t="s">
        <v>553</v>
      </c>
      <c r="C51" s="23" t="s">
        <v>1253</v>
      </c>
      <c r="D51" s="23" t="s">
        <v>1277</v>
      </c>
      <c r="E51" s="56" t="s">
        <v>330</v>
      </c>
      <c r="F51" s="29" t="s">
        <v>1278</v>
      </c>
      <c r="G51" s="96"/>
      <c r="H51" s="25">
        <v>46</v>
      </c>
      <c r="I51" s="23">
        <v>46</v>
      </c>
      <c r="J51" s="25" t="s">
        <v>324</v>
      </c>
      <c r="K51" s="25" t="s">
        <v>246</v>
      </c>
      <c r="L51" s="54" t="s">
        <v>161</v>
      </c>
      <c r="M51" s="54" t="s">
        <v>297</v>
      </c>
      <c r="N51" s="96"/>
      <c r="O51" s="98" t="s">
        <v>537</v>
      </c>
      <c r="P51" s="98" t="s">
        <v>305</v>
      </c>
      <c r="Q51" s="96" t="s">
        <v>1181</v>
      </c>
      <c r="R51" s="23" t="s">
        <v>1253</v>
      </c>
      <c r="S51" s="23" t="s">
        <v>1277</v>
      </c>
      <c r="T51" s="98" t="s">
        <v>330</v>
      </c>
      <c r="U51" s="96"/>
      <c r="W51" s="68"/>
    </row>
    <row r="52" spans="1:24" s="69" customFormat="1" ht="13.15" customHeight="1" x14ac:dyDescent="0.2">
      <c r="A52" s="24" t="s">
        <v>537</v>
      </c>
      <c r="B52" s="95" t="s">
        <v>554</v>
      </c>
      <c r="C52" s="23" t="s">
        <v>1270</v>
      </c>
      <c r="D52" s="23" t="s">
        <v>164</v>
      </c>
      <c r="E52" s="56" t="s">
        <v>328</v>
      </c>
      <c r="F52" s="29" t="s">
        <v>809</v>
      </c>
      <c r="G52" s="96" t="s">
        <v>840</v>
      </c>
      <c r="H52" s="25">
        <v>30</v>
      </c>
      <c r="I52" s="23">
        <v>51</v>
      </c>
      <c r="J52" s="25" t="s">
        <v>324</v>
      </c>
      <c r="K52" s="25" t="s">
        <v>246</v>
      </c>
      <c r="L52" s="54" t="s">
        <v>161</v>
      </c>
      <c r="M52" s="54" t="s">
        <v>297</v>
      </c>
      <c r="N52" s="96"/>
      <c r="O52" s="98" t="s">
        <v>537</v>
      </c>
      <c r="P52" s="98" t="s">
        <v>300</v>
      </c>
      <c r="Q52" s="96" t="s">
        <v>303</v>
      </c>
      <c r="R52" s="23" t="s">
        <v>1270</v>
      </c>
      <c r="S52" s="23" t="s">
        <v>65</v>
      </c>
      <c r="T52" s="98" t="s">
        <v>328</v>
      </c>
      <c r="U52" s="96"/>
      <c r="V52" s="69" t="s">
        <v>921</v>
      </c>
      <c r="W52" s="158" t="s">
        <v>352</v>
      </c>
    </row>
    <row r="53" spans="1:24" s="69" customFormat="1" ht="13.15" customHeight="1" x14ac:dyDescent="0.2">
      <c r="A53" s="24" t="s">
        <v>537</v>
      </c>
      <c r="B53" s="95" t="s">
        <v>555</v>
      </c>
      <c r="C53" s="23" t="s">
        <v>1253</v>
      </c>
      <c r="D53" s="23" t="s">
        <v>1277</v>
      </c>
      <c r="E53" s="56" t="s">
        <v>330</v>
      </c>
      <c r="F53" s="29" t="s">
        <v>1278</v>
      </c>
      <c r="G53" s="96"/>
      <c r="H53" s="240">
        <v>796</v>
      </c>
      <c r="I53" s="239">
        <v>796</v>
      </c>
      <c r="J53" s="25" t="s">
        <v>324</v>
      </c>
      <c r="K53" s="25" t="s">
        <v>246</v>
      </c>
      <c r="L53" s="54" t="s">
        <v>161</v>
      </c>
      <c r="M53" s="54" t="s">
        <v>297</v>
      </c>
      <c r="N53" s="96"/>
      <c r="O53" s="98" t="s">
        <v>537</v>
      </c>
      <c r="P53" s="98" t="s">
        <v>305</v>
      </c>
      <c r="Q53" s="96" t="s">
        <v>1181</v>
      </c>
      <c r="R53" s="23" t="s">
        <v>1253</v>
      </c>
      <c r="S53" s="23" t="s">
        <v>1277</v>
      </c>
      <c r="T53" s="98" t="s">
        <v>330</v>
      </c>
      <c r="U53" s="96"/>
      <c r="V53" s="69" t="s">
        <v>922</v>
      </c>
      <c r="W53" s="158" t="s">
        <v>923</v>
      </c>
    </row>
    <row r="54" spans="1:24" s="69" customFormat="1" ht="13.15" customHeight="1" x14ac:dyDescent="0.2">
      <c r="A54" s="24" t="s">
        <v>537</v>
      </c>
      <c r="B54" s="95" t="s">
        <v>556</v>
      </c>
      <c r="C54" s="23" t="s">
        <v>1253</v>
      </c>
      <c r="D54" s="23" t="s">
        <v>1277</v>
      </c>
      <c r="E54" s="56" t="s">
        <v>330</v>
      </c>
      <c r="F54" s="29" t="s">
        <v>1278</v>
      </c>
      <c r="G54" s="96"/>
      <c r="H54" s="240"/>
      <c r="I54" s="239"/>
      <c r="J54" s="25" t="s">
        <v>324</v>
      </c>
      <c r="K54" s="25" t="s">
        <v>246</v>
      </c>
      <c r="L54" s="54" t="s">
        <v>161</v>
      </c>
      <c r="M54" s="54" t="s">
        <v>297</v>
      </c>
      <c r="N54" s="96"/>
      <c r="O54" s="98" t="s">
        <v>537</v>
      </c>
      <c r="P54" s="98" t="s">
        <v>305</v>
      </c>
      <c r="Q54" s="96" t="s">
        <v>1181</v>
      </c>
      <c r="R54" s="98" t="s">
        <v>1253</v>
      </c>
      <c r="S54" s="54" t="s">
        <v>1277</v>
      </c>
      <c r="T54" s="98" t="s">
        <v>330</v>
      </c>
      <c r="U54" s="96"/>
      <c r="V54" s="69" t="s">
        <v>924</v>
      </c>
      <c r="W54" s="144" t="s">
        <v>925</v>
      </c>
    </row>
    <row r="55" spans="1:24" s="69" customFormat="1" ht="13.15" customHeight="1" x14ac:dyDescent="0.2">
      <c r="A55" s="56" t="s">
        <v>528</v>
      </c>
      <c r="B55" s="95" t="s">
        <v>557</v>
      </c>
      <c r="C55" s="23" t="s">
        <v>1280</v>
      </c>
      <c r="D55" s="23" t="s">
        <v>1309</v>
      </c>
      <c r="E55" s="56" t="s">
        <v>328</v>
      </c>
      <c r="F55" s="25" t="s">
        <v>1310</v>
      </c>
      <c r="G55" s="241"/>
      <c r="H55" s="25">
        <v>128</v>
      </c>
      <c r="I55" s="239">
        <v>1410</v>
      </c>
      <c r="J55" s="25" t="s">
        <v>324</v>
      </c>
      <c r="K55" s="25" t="s">
        <v>245</v>
      </c>
      <c r="L55" s="95" t="s">
        <v>161</v>
      </c>
      <c r="M55" s="23" t="s">
        <v>297</v>
      </c>
      <c r="N55" s="56"/>
      <c r="O55" s="23" t="s">
        <v>1219</v>
      </c>
      <c r="P55" s="24" t="s">
        <v>300</v>
      </c>
      <c r="Q55" s="56" t="s">
        <v>1220</v>
      </c>
      <c r="R55" s="95" t="s">
        <v>1280</v>
      </c>
      <c r="S55" s="23" t="s">
        <v>1309</v>
      </c>
      <c r="T55" s="98" t="s">
        <v>328</v>
      </c>
      <c r="U55" s="96"/>
    </row>
    <row r="56" spans="1:24" s="69" customFormat="1" ht="13.15" customHeight="1" x14ac:dyDescent="0.2">
      <c r="A56" s="56" t="s">
        <v>528</v>
      </c>
      <c r="B56" s="95" t="s">
        <v>557</v>
      </c>
      <c r="C56" s="23" t="s">
        <v>1280</v>
      </c>
      <c r="D56" s="23" t="s">
        <v>1309</v>
      </c>
      <c r="E56" s="56" t="s">
        <v>328</v>
      </c>
      <c r="F56" s="25" t="s">
        <v>1310</v>
      </c>
      <c r="G56" s="241"/>
      <c r="H56" s="25">
        <v>1282</v>
      </c>
      <c r="I56" s="239"/>
      <c r="J56" s="25" t="s">
        <v>325</v>
      </c>
      <c r="K56" s="25" t="s">
        <v>245</v>
      </c>
      <c r="L56" s="95" t="s">
        <v>161</v>
      </c>
      <c r="M56" s="23" t="s">
        <v>297</v>
      </c>
      <c r="N56" s="56"/>
      <c r="O56" s="23" t="s">
        <v>1219</v>
      </c>
      <c r="P56" s="24" t="s">
        <v>300</v>
      </c>
      <c r="Q56" s="56" t="s">
        <v>1220</v>
      </c>
      <c r="R56" s="95" t="s">
        <v>1280</v>
      </c>
      <c r="S56" s="23" t="s">
        <v>1309</v>
      </c>
      <c r="T56" s="98" t="s">
        <v>328</v>
      </c>
      <c r="U56" s="96"/>
    </row>
    <row r="57" spans="1:24" s="69" customFormat="1" ht="13.15" customHeight="1" x14ac:dyDescent="0.2">
      <c r="A57" s="24" t="s">
        <v>528</v>
      </c>
      <c r="B57" s="95" t="s">
        <v>20</v>
      </c>
      <c r="C57" s="23" t="s">
        <v>1270</v>
      </c>
      <c r="D57" s="23" t="s">
        <v>358</v>
      </c>
      <c r="E57" s="56" t="s">
        <v>328</v>
      </c>
      <c r="F57" s="29"/>
      <c r="G57" s="96" t="s">
        <v>21</v>
      </c>
      <c r="H57" s="25"/>
      <c r="I57" s="23"/>
      <c r="J57" s="25" t="s">
        <v>325</v>
      </c>
      <c r="K57" s="25" t="s">
        <v>245</v>
      </c>
      <c r="L57" s="54" t="s">
        <v>161</v>
      </c>
      <c r="M57" s="23" t="s">
        <v>297</v>
      </c>
      <c r="N57" s="96"/>
      <c r="O57" s="98" t="s">
        <v>1219</v>
      </c>
      <c r="P57" s="98"/>
      <c r="Q57" s="96"/>
      <c r="R57" s="23" t="s">
        <v>1270</v>
      </c>
      <c r="S57" s="23" t="s">
        <v>358</v>
      </c>
      <c r="T57" s="98" t="s">
        <v>328</v>
      </c>
      <c r="U57" s="96"/>
      <c r="V57" s="175"/>
      <c r="W57" s="175"/>
    </row>
    <row r="58" spans="1:24" s="69" customFormat="1" ht="13.15" customHeight="1" x14ac:dyDescent="0.2">
      <c r="A58" s="24" t="s">
        <v>528</v>
      </c>
      <c r="B58" s="95" t="s">
        <v>24</v>
      </c>
      <c r="C58" s="23" t="s">
        <v>1270</v>
      </c>
      <c r="D58" s="23" t="s">
        <v>358</v>
      </c>
      <c r="E58" s="56" t="s">
        <v>328</v>
      </c>
      <c r="F58" s="29"/>
      <c r="G58" s="96" t="s">
        <v>22</v>
      </c>
      <c r="H58" s="25"/>
      <c r="I58" s="23"/>
      <c r="J58" s="25" t="s">
        <v>325</v>
      </c>
      <c r="K58" s="25" t="s">
        <v>245</v>
      </c>
      <c r="L58" s="54" t="s">
        <v>161</v>
      </c>
      <c r="M58" s="23" t="s">
        <v>297</v>
      </c>
      <c r="N58" s="96"/>
      <c r="O58" s="98" t="s">
        <v>1219</v>
      </c>
      <c r="P58" s="98"/>
      <c r="Q58" s="96"/>
      <c r="R58" s="23" t="s">
        <v>1270</v>
      </c>
      <c r="S58" s="23" t="s">
        <v>358</v>
      </c>
      <c r="T58" s="98" t="s">
        <v>328</v>
      </c>
      <c r="U58" s="96"/>
      <c r="V58" s="175"/>
      <c r="W58" s="175"/>
    </row>
    <row r="59" spans="1:24" s="69" customFormat="1" ht="13.15" customHeight="1" x14ac:dyDescent="0.2">
      <c r="A59" s="24" t="s">
        <v>528</v>
      </c>
      <c r="B59" s="95" t="s">
        <v>25</v>
      </c>
      <c r="C59" s="23" t="s">
        <v>1270</v>
      </c>
      <c r="D59" s="23" t="s">
        <v>358</v>
      </c>
      <c r="E59" s="56" t="s">
        <v>328</v>
      </c>
      <c r="F59" s="29"/>
      <c r="G59" s="96" t="s">
        <v>23</v>
      </c>
      <c r="H59" s="25"/>
      <c r="I59" s="23"/>
      <c r="J59" s="25" t="s">
        <v>325</v>
      </c>
      <c r="K59" s="25" t="s">
        <v>245</v>
      </c>
      <c r="L59" s="54" t="s">
        <v>161</v>
      </c>
      <c r="M59" s="23" t="s">
        <v>297</v>
      </c>
      <c r="N59" s="96"/>
      <c r="O59" s="98" t="s">
        <v>1219</v>
      </c>
      <c r="P59" s="98"/>
      <c r="Q59" s="96"/>
      <c r="R59" s="23" t="s">
        <v>1270</v>
      </c>
      <c r="S59" s="23" t="s">
        <v>358</v>
      </c>
      <c r="T59" s="98" t="s">
        <v>328</v>
      </c>
      <c r="U59" s="96"/>
      <c r="V59" s="175"/>
      <c r="W59" s="175"/>
    </row>
    <row r="60" spans="1:24" s="69" customFormat="1" ht="13.15" customHeight="1" x14ac:dyDescent="0.2">
      <c r="A60" s="24" t="s">
        <v>528</v>
      </c>
      <c r="B60" s="95" t="s">
        <v>558</v>
      </c>
      <c r="C60" s="23" t="s">
        <v>1257</v>
      </c>
      <c r="D60" s="23" t="s">
        <v>1258</v>
      </c>
      <c r="E60" s="56" t="s">
        <v>328</v>
      </c>
      <c r="F60" s="29" t="s">
        <v>1310</v>
      </c>
      <c r="G60" s="96"/>
      <c r="H60" s="25">
        <v>215</v>
      </c>
      <c r="I60" s="23">
        <v>215</v>
      </c>
      <c r="J60" s="25" t="s">
        <v>325</v>
      </c>
      <c r="K60" s="25" t="s">
        <v>245</v>
      </c>
      <c r="L60" s="54" t="s">
        <v>161</v>
      </c>
      <c r="M60" s="54" t="s">
        <v>297</v>
      </c>
      <c r="N60" s="96"/>
      <c r="O60" s="98" t="s">
        <v>1219</v>
      </c>
      <c r="P60" s="98" t="s">
        <v>304</v>
      </c>
      <c r="Q60" s="96" t="s">
        <v>1182</v>
      </c>
      <c r="R60" s="98" t="s">
        <v>1257</v>
      </c>
      <c r="S60" s="54" t="s">
        <v>1258</v>
      </c>
      <c r="T60" s="98" t="s">
        <v>328</v>
      </c>
      <c r="U60" s="96"/>
      <c r="V60" s="68"/>
      <c r="X60" s="68"/>
    </row>
    <row r="61" spans="1:24" s="69" customFormat="1" ht="13.15" customHeight="1" x14ac:dyDescent="0.2">
      <c r="A61" s="24" t="s">
        <v>528</v>
      </c>
      <c r="B61" s="95" t="s">
        <v>535</v>
      </c>
      <c r="C61" s="23" t="s">
        <v>1291</v>
      </c>
      <c r="D61" s="23" t="s">
        <v>1292</v>
      </c>
      <c r="E61" s="56" t="s">
        <v>94</v>
      </c>
      <c r="F61" s="29"/>
      <c r="G61" s="96"/>
      <c r="H61" s="25">
        <v>164</v>
      </c>
      <c r="I61" s="23">
        <v>164</v>
      </c>
      <c r="J61" s="25" t="s">
        <v>324</v>
      </c>
      <c r="K61" s="25" t="s">
        <v>245</v>
      </c>
      <c r="L61" s="23" t="s">
        <v>327</v>
      </c>
      <c r="M61" s="54" t="s">
        <v>298</v>
      </c>
      <c r="N61" s="96" t="s">
        <v>327</v>
      </c>
      <c r="O61" s="98" t="s">
        <v>1219</v>
      </c>
      <c r="P61" s="98" t="s">
        <v>304</v>
      </c>
      <c r="Q61" s="96" t="s">
        <v>1182</v>
      </c>
      <c r="R61" s="23" t="s">
        <v>717</v>
      </c>
      <c r="S61" s="23" t="s">
        <v>717</v>
      </c>
      <c r="T61" s="54" t="s">
        <v>94</v>
      </c>
      <c r="U61" s="96"/>
    </row>
    <row r="62" spans="1:24" s="69" customFormat="1" ht="13.15" customHeight="1" x14ac:dyDescent="0.2">
      <c r="A62" s="24" t="s">
        <v>528</v>
      </c>
      <c r="B62" s="95" t="s">
        <v>559</v>
      </c>
      <c r="C62" s="23" t="s">
        <v>1291</v>
      </c>
      <c r="D62" s="23" t="s">
        <v>1292</v>
      </c>
      <c r="E62" s="56" t="s">
        <v>94</v>
      </c>
      <c r="F62" s="29" t="s">
        <v>1307</v>
      </c>
      <c r="G62" s="96"/>
      <c r="H62" s="25">
        <v>192</v>
      </c>
      <c r="I62" s="23">
        <v>192</v>
      </c>
      <c r="J62" s="25" t="s">
        <v>324</v>
      </c>
      <c r="K62" s="25" t="s">
        <v>245</v>
      </c>
      <c r="L62" s="54" t="s">
        <v>161</v>
      </c>
      <c r="M62" s="54" t="s">
        <v>298</v>
      </c>
      <c r="N62" s="96" t="s">
        <v>327</v>
      </c>
      <c r="O62" s="98" t="s">
        <v>1219</v>
      </c>
      <c r="P62" s="98" t="s">
        <v>304</v>
      </c>
      <c r="Q62" s="96" t="s">
        <v>1182</v>
      </c>
      <c r="R62" s="23" t="s">
        <v>717</v>
      </c>
      <c r="S62" s="23" t="s">
        <v>717</v>
      </c>
      <c r="T62" s="54" t="s">
        <v>328</v>
      </c>
      <c r="U62" s="96"/>
      <c r="V62" s="69" t="s">
        <v>926</v>
      </c>
      <c r="W62" s="158" t="s">
        <v>927</v>
      </c>
    </row>
    <row r="63" spans="1:24" s="69" customFormat="1" ht="13.15" customHeight="1" x14ac:dyDescent="0.2">
      <c r="A63" s="24" t="s">
        <v>528</v>
      </c>
      <c r="B63" s="95" t="s">
        <v>560</v>
      </c>
      <c r="C63" s="23" t="s">
        <v>1257</v>
      </c>
      <c r="D63" s="23" t="s">
        <v>190</v>
      </c>
      <c r="E63" s="56" t="s">
        <v>1264</v>
      </c>
      <c r="F63" s="29" t="s">
        <v>135</v>
      </c>
      <c r="G63" s="96"/>
      <c r="H63" s="25">
        <v>103</v>
      </c>
      <c r="I63" s="23">
        <v>103</v>
      </c>
      <c r="J63" s="25" t="s">
        <v>324</v>
      </c>
      <c r="K63" s="25" t="s">
        <v>245</v>
      </c>
      <c r="L63" s="54" t="s">
        <v>161</v>
      </c>
      <c r="M63" s="54" t="s">
        <v>297</v>
      </c>
      <c r="N63" s="96"/>
      <c r="O63" s="98" t="s">
        <v>1219</v>
      </c>
      <c r="P63" s="98" t="s">
        <v>300</v>
      </c>
      <c r="Q63" s="96" t="s">
        <v>1205</v>
      </c>
      <c r="R63" s="98" t="s">
        <v>1257</v>
      </c>
      <c r="S63" s="54" t="s">
        <v>190</v>
      </c>
      <c r="T63" s="98" t="s">
        <v>1264</v>
      </c>
      <c r="U63" s="96"/>
      <c r="V63" s="68" t="s">
        <v>928</v>
      </c>
      <c r="W63" s="158" t="s">
        <v>929</v>
      </c>
      <c r="X63" s="68"/>
    </row>
    <row r="64" spans="1:24" s="69" customFormat="1" ht="13.15" customHeight="1" x14ac:dyDescent="0.2">
      <c r="A64" s="24" t="s">
        <v>528</v>
      </c>
      <c r="B64" s="95" t="s">
        <v>561</v>
      </c>
      <c r="C64" s="23" t="s">
        <v>1280</v>
      </c>
      <c r="D64" s="23" t="s">
        <v>792</v>
      </c>
      <c r="E64" s="23" t="s">
        <v>328</v>
      </c>
      <c r="F64" s="29" t="s">
        <v>806</v>
      </c>
      <c r="G64" s="96" t="s">
        <v>907</v>
      </c>
      <c r="H64" s="25">
        <v>779</v>
      </c>
      <c r="I64" s="23">
        <v>779</v>
      </c>
      <c r="J64" s="25" t="s">
        <v>324</v>
      </c>
      <c r="K64" s="25" t="s">
        <v>245</v>
      </c>
      <c r="L64" s="54" t="s">
        <v>244</v>
      </c>
      <c r="M64" s="54" t="s">
        <v>297</v>
      </c>
      <c r="N64" s="96"/>
      <c r="O64" s="98" t="s">
        <v>1219</v>
      </c>
      <c r="P64" s="98" t="s">
        <v>300</v>
      </c>
      <c r="Q64" s="96" t="s">
        <v>1221</v>
      </c>
      <c r="R64" s="23" t="s">
        <v>1280</v>
      </c>
      <c r="S64" s="23" t="s">
        <v>792</v>
      </c>
      <c r="T64" s="98" t="s">
        <v>328</v>
      </c>
      <c r="U64" s="96"/>
    </row>
    <row r="65" spans="1:24" s="69" customFormat="1" x14ac:dyDescent="0.2">
      <c r="A65" s="24" t="s">
        <v>528</v>
      </c>
      <c r="B65" s="95" t="s">
        <v>562</v>
      </c>
      <c r="C65" s="23" t="s">
        <v>1280</v>
      </c>
      <c r="D65" s="23" t="s">
        <v>792</v>
      </c>
      <c r="E65" s="23" t="s">
        <v>328</v>
      </c>
      <c r="F65" s="29" t="s">
        <v>806</v>
      </c>
      <c r="G65" s="96" t="s">
        <v>903</v>
      </c>
      <c r="H65" s="240">
        <v>605</v>
      </c>
      <c r="I65" s="239">
        <v>605</v>
      </c>
      <c r="J65" s="25" t="s">
        <v>324</v>
      </c>
      <c r="K65" s="25" t="s">
        <v>245</v>
      </c>
      <c r="L65" s="54" t="s">
        <v>244</v>
      </c>
      <c r="M65" s="54" t="s">
        <v>297</v>
      </c>
      <c r="N65" s="96"/>
      <c r="O65" s="98" t="s">
        <v>1219</v>
      </c>
      <c r="P65" s="98" t="s">
        <v>300</v>
      </c>
      <c r="Q65" s="96" t="s">
        <v>1221</v>
      </c>
      <c r="R65" s="23" t="s">
        <v>1280</v>
      </c>
      <c r="S65" s="23" t="s">
        <v>792</v>
      </c>
      <c r="T65" s="98" t="s">
        <v>328</v>
      </c>
      <c r="U65" s="96"/>
    </row>
    <row r="66" spans="1:24" s="69" customFormat="1" x14ac:dyDescent="0.2">
      <c r="A66" s="24" t="s">
        <v>528</v>
      </c>
      <c r="B66" s="95" t="s">
        <v>563</v>
      </c>
      <c r="C66" s="23" t="s">
        <v>1280</v>
      </c>
      <c r="D66" s="23" t="s">
        <v>792</v>
      </c>
      <c r="E66" s="23" t="s">
        <v>328</v>
      </c>
      <c r="F66" s="29" t="s">
        <v>806</v>
      </c>
      <c r="G66" s="96" t="s">
        <v>904</v>
      </c>
      <c r="H66" s="240"/>
      <c r="I66" s="239"/>
      <c r="J66" s="25" t="s">
        <v>324</v>
      </c>
      <c r="K66" s="25" t="s">
        <v>245</v>
      </c>
      <c r="L66" s="54" t="s">
        <v>244</v>
      </c>
      <c r="M66" s="54" t="s">
        <v>297</v>
      </c>
      <c r="N66" s="96"/>
      <c r="O66" s="98" t="s">
        <v>1219</v>
      </c>
      <c r="P66" s="98" t="s">
        <v>300</v>
      </c>
      <c r="Q66" s="96" t="s">
        <v>1221</v>
      </c>
      <c r="R66" s="23" t="s">
        <v>1280</v>
      </c>
      <c r="S66" s="23" t="s">
        <v>792</v>
      </c>
      <c r="T66" s="98" t="s">
        <v>328</v>
      </c>
      <c r="U66" s="96"/>
    </row>
    <row r="67" spans="1:24" s="69" customFormat="1" ht="13.15" customHeight="1" x14ac:dyDescent="0.2">
      <c r="A67" s="24" t="s">
        <v>528</v>
      </c>
      <c r="B67" s="95" t="s">
        <v>564</v>
      </c>
      <c r="C67" s="23" t="s">
        <v>1280</v>
      </c>
      <c r="D67" s="23" t="s">
        <v>792</v>
      </c>
      <c r="E67" s="23" t="s">
        <v>328</v>
      </c>
      <c r="F67" s="29" t="s">
        <v>810</v>
      </c>
      <c r="G67" s="96" t="s">
        <v>905</v>
      </c>
      <c r="H67" s="25">
        <v>294</v>
      </c>
      <c r="I67" s="23">
        <v>294</v>
      </c>
      <c r="J67" s="25" t="s">
        <v>324</v>
      </c>
      <c r="K67" s="25" t="s">
        <v>245</v>
      </c>
      <c r="L67" s="54" t="s">
        <v>244</v>
      </c>
      <c r="M67" s="54" t="s">
        <v>297</v>
      </c>
      <c r="N67" s="96"/>
      <c r="O67" s="98" t="s">
        <v>1219</v>
      </c>
      <c r="P67" s="98" t="s">
        <v>300</v>
      </c>
      <c r="Q67" s="96" t="s">
        <v>1221</v>
      </c>
      <c r="R67" s="23" t="s">
        <v>1280</v>
      </c>
      <c r="S67" s="23" t="s">
        <v>792</v>
      </c>
      <c r="T67" s="98" t="s">
        <v>328</v>
      </c>
      <c r="U67" s="96"/>
      <c r="W67" s="68"/>
    </row>
    <row r="68" spans="1:24" s="69" customFormat="1" ht="13.15" customHeight="1" x14ac:dyDescent="0.2">
      <c r="A68" s="24" t="s">
        <v>528</v>
      </c>
      <c r="B68" s="95" t="s">
        <v>565</v>
      </c>
      <c r="C68" s="23" t="s">
        <v>1280</v>
      </c>
      <c r="D68" s="23" t="s">
        <v>792</v>
      </c>
      <c r="E68" s="23" t="s">
        <v>328</v>
      </c>
      <c r="F68" s="29" t="s">
        <v>805</v>
      </c>
      <c r="G68" s="96" t="s">
        <v>906</v>
      </c>
      <c r="H68" s="25">
        <v>1188</v>
      </c>
      <c r="I68" s="23">
        <v>1188</v>
      </c>
      <c r="J68" s="25" t="s">
        <v>324</v>
      </c>
      <c r="K68" s="25" t="s">
        <v>245</v>
      </c>
      <c r="L68" s="54" t="s">
        <v>244</v>
      </c>
      <c r="M68" s="54" t="s">
        <v>297</v>
      </c>
      <c r="N68" s="96"/>
      <c r="O68" s="98" t="s">
        <v>1219</v>
      </c>
      <c r="P68" s="98" t="s">
        <v>300</v>
      </c>
      <c r="Q68" s="96" t="s">
        <v>1221</v>
      </c>
      <c r="R68" s="23" t="s">
        <v>1280</v>
      </c>
      <c r="S68" s="23" t="s">
        <v>792</v>
      </c>
      <c r="T68" s="98" t="s">
        <v>328</v>
      </c>
      <c r="U68" s="96"/>
    </row>
    <row r="69" spans="1:24" s="69" customFormat="1" ht="13.15" customHeight="1" x14ac:dyDescent="0.2">
      <c r="A69" s="24" t="s">
        <v>528</v>
      </c>
      <c r="B69" s="95" t="s">
        <v>566</v>
      </c>
      <c r="C69" s="23" t="s">
        <v>1280</v>
      </c>
      <c r="D69" s="23" t="s">
        <v>792</v>
      </c>
      <c r="E69" s="23" t="s">
        <v>328</v>
      </c>
      <c r="F69" s="29" t="s">
        <v>805</v>
      </c>
      <c r="G69" s="96" t="s">
        <v>908</v>
      </c>
      <c r="H69" s="240">
        <v>2215</v>
      </c>
      <c r="I69" s="239">
        <v>2215</v>
      </c>
      <c r="J69" s="25" t="s">
        <v>324</v>
      </c>
      <c r="K69" s="25" t="s">
        <v>245</v>
      </c>
      <c r="L69" s="54" t="s">
        <v>244</v>
      </c>
      <c r="M69" s="54" t="s">
        <v>297</v>
      </c>
      <c r="N69" s="96"/>
      <c r="O69" s="98" t="s">
        <v>1228</v>
      </c>
      <c r="P69" s="98" t="s">
        <v>300</v>
      </c>
      <c r="Q69" s="96" t="s">
        <v>1221</v>
      </c>
      <c r="R69" s="23" t="s">
        <v>1280</v>
      </c>
      <c r="S69" s="23" t="s">
        <v>792</v>
      </c>
      <c r="T69" s="98" t="s">
        <v>328</v>
      </c>
      <c r="U69" s="96"/>
    </row>
    <row r="70" spans="1:24" s="69" customFormat="1" ht="13.15" customHeight="1" x14ac:dyDescent="0.2">
      <c r="A70" s="24" t="s">
        <v>528</v>
      </c>
      <c r="B70" s="95" t="s">
        <v>567</v>
      </c>
      <c r="C70" s="23" t="s">
        <v>1280</v>
      </c>
      <c r="D70" s="23" t="s">
        <v>792</v>
      </c>
      <c r="E70" s="23" t="s">
        <v>328</v>
      </c>
      <c r="F70" s="29" t="s">
        <v>805</v>
      </c>
      <c r="G70" s="96" t="s">
        <v>909</v>
      </c>
      <c r="H70" s="240"/>
      <c r="I70" s="239"/>
      <c r="J70" s="25" t="s">
        <v>324</v>
      </c>
      <c r="K70" s="25" t="s">
        <v>245</v>
      </c>
      <c r="L70" s="54" t="s">
        <v>244</v>
      </c>
      <c r="M70" s="54" t="s">
        <v>297</v>
      </c>
      <c r="N70" s="96"/>
      <c r="O70" s="98" t="s">
        <v>1228</v>
      </c>
      <c r="P70" s="98" t="s">
        <v>300</v>
      </c>
      <c r="Q70" s="96" t="s">
        <v>1221</v>
      </c>
      <c r="R70" s="23" t="s">
        <v>1280</v>
      </c>
      <c r="S70" s="23" t="s">
        <v>792</v>
      </c>
      <c r="T70" s="98" t="s">
        <v>328</v>
      </c>
      <c r="U70" s="96"/>
    </row>
    <row r="71" spans="1:24" s="69" customFormat="1" ht="13.15" customHeight="1" x14ac:dyDescent="0.2">
      <c r="A71" s="24" t="s">
        <v>528</v>
      </c>
      <c r="B71" s="95" t="s">
        <v>568</v>
      </c>
      <c r="C71" s="23" t="s">
        <v>1280</v>
      </c>
      <c r="D71" s="23" t="s">
        <v>792</v>
      </c>
      <c r="E71" s="23" t="s">
        <v>328</v>
      </c>
      <c r="F71" s="29" t="s">
        <v>811</v>
      </c>
      <c r="G71" s="240" t="s">
        <v>910</v>
      </c>
      <c r="H71" s="240">
        <v>1720</v>
      </c>
      <c r="I71" s="239">
        <v>1720</v>
      </c>
      <c r="J71" s="25" t="s">
        <v>324</v>
      </c>
      <c r="K71" s="25" t="s">
        <v>245</v>
      </c>
      <c r="L71" s="54" t="s">
        <v>244</v>
      </c>
      <c r="M71" s="54" t="s">
        <v>297</v>
      </c>
      <c r="N71" s="96"/>
      <c r="O71" s="98" t="s">
        <v>1228</v>
      </c>
      <c r="P71" s="98" t="s">
        <v>300</v>
      </c>
      <c r="Q71" s="96" t="s">
        <v>1221</v>
      </c>
      <c r="R71" s="23" t="s">
        <v>1280</v>
      </c>
      <c r="S71" s="23" t="s">
        <v>792</v>
      </c>
      <c r="T71" s="98" t="s">
        <v>328</v>
      </c>
      <c r="U71" s="96"/>
    </row>
    <row r="72" spans="1:24" s="69" customFormat="1" ht="13.15" customHeight="1" x14ac:dyDescent="0.2">
      <c r="A72" s="24" t="s">
        <v>528</v>
      </c>
      <c r="B72" s="95" t="s">
        <v>569</v>
      </c>
      <c r="C72" s="23" t="s">
        <v>1280</v>
      </c>
      <c r="D72" s="23" t="s">
        <v>792</v>
      </c>
      <c r="E72" s="23" t="s">
        <v>328</v>
      </c>
      <c r="F72" s="29" t="s">
        <v>812</v>
      </c>
      <c r="G72" s="240"/>
      <c r="H72" s="240"/>
      <c r="I72" s="239"/>
      <c r="J72" s="25" t="s">
        <v>324</v>
      </c>
      <c r="K72" s="25" t="s">
        <v>245</v>
      </c>
      <c r="L72" s="54" t="s">
        <v>244</v>
      </c>
      <c r="M72" s="54" t="s">
        <v>297</v>
      </c>
      <c r="N72" s="96"/>
      <c r="O72" s="98" t="s">
        <v>1228</v>
      </c>
      <c r="P72" s="98" t="s">
        <v>300</v>
      </c>
      <c r="Q72" s="96" t="s">
        <v>1221</v>
      </c>
      <c r="R72" s="23" t="s">
        <v>1280</v>
      </c>
      <c r="S72" s="23" t="s">
        <v>792</v>
      </c>
      <c r="T72" s="98" t="s">
        <v>328</v>
      </c>
      <c r="U72" s="96"/>
    </row>
    <row r="73" spans="1:24" s="69" customFormat="1" ht="13.15" customHeight="1" x14ac:dyDescent="0.2">
      <c r="A73" s="24" t="s">
        <v>528</v>
      </c>
      <c r="B73" s="95" t="s">
        <v>570</v>
      </c>
      <c r="C73" s="23" t="s">
        <v>1257</v>
      </c>
      <c r="D73" s="23" t="s">
        <v>1258</v>
      </c>
      <c r="E73" s="56" t="s">
        <v>328</v>
      </c>
      <c r="F73" s="29" t="s">
        <v>1310</v>
      </c>
      <c r="G73" s="96"/>
      <c r="H73" s="25">
        <v>52</v>
      </c>
      <c r="I73" s="23">
        <v>52</v>
      </c>
      <c r="J73" s="25" t="s">
        <v>324</v>
      </c>
      <c r="K73" s="25" t="s">
        <v>245</v>
      </c>
      <c r="L73" s="54" t="s">
        <v>161</v>
      </c>
      <c r="M73" s="54" t="s">
        <v>297</v>
      </c>
      <c r="N73" s="96"/>
      <c r="O73" s="98" t="s">
        <v>1228</v>
      </c>
      <c r="P73" s="98" t="s">
        <v>300</v>
      </c>
      <c r="Q73" s="96" t="s">
        <v>1226</v>
      </c>
      <c r="R73" s="23" t="s">
        <v>1257</v>
      </c>
      <c r="S73" s="23" t="s">
        <v>1258</v>
      </c>
      <c r="T73" s="98" t="s">
        <v>328</v>
      </c>
      <c r="U73" s="96"/>
      <c r="V73" s="68" t="s">
        <v>930</v>
      </c>
      <c r="W73" s="144" t="s">
        <v>931</v>
      </c>
      <c r="X73" s="68"/>
    </row>
    <row r="74" spans="1:24" s="69" customFormat="1" ht="13.15" customHeight="1" x14ac:dyDescent="0.2">
      <c r="A74" s="24" t="s">
        <v>528</v>
      </c>
      <c r="B74" s="95" t="s">
        <v>571</v>
      </c>
      <c r="C74" s="23" t="s">
        <v>1291</v>
      </c>
      <c r="D74" s="23" t="s">
        <v>1292</v>
      </c>
      <c r="E74" s="56" t="s">
        <v>94</v>
      </c>
      <c r="F74" s="29"/>
      <c r="G74" s="96"/>
      <c r="H74" s="25">
        <v>99</v>
      </c>
      <c r="I74" s="23">
        <v>99</v>
      </c>
      <c r="J74" s="25" t="s">
        <v>324</v>
      </c>
      <c r="K74" s="25" t="s">
        <v>245</v>
      </c>
      <c r="L74" s="54" t="s">
        <v>161</v>
      </c>
      <c r="M74" s="54" t="s">
        <v>298</v>
      </c>
      <c r="N74" s="96" t="s">
        <v>327</v>
      </c>
      <c r="O74" s="98" t="s">
        <v>1228</v>
      </c>
      <c r="P74" s="98" t="s">
        <v>300</v>
      </c>
      <c r="Q74" s="96" t="s">
        <v>1226</v>
      </c>
      <c r="R74" s="54" t="s">
        <v>717</v>
      </c>
      <c r="S74" s="54" t="s">
        <v>717</v>
      </c>
      <c r="T74" s="54" t="s">
        <v>328</v>
      </c>
      <c r="U74" s="96"/>
      <c r="W74" s="68"/>
    </row>
    <row r="75" spans="1:24" s="69" customFormat="1" ht="13.15" customHeight="1" x14ac:dyDescent="0.2">
      <c r="A75" s="24" t="s">
        <v>528</v>
      </c>
      <c r="B75" s="95" t="s">
        <v>535</v>
      </c>
      <c r="C75" s="23" t="s">
        <v>1291</v>
      </c>
      <c r="D75" s="23" t="s">
        <v>1292</v>
      </c>
      <c r="E75" s="56" t="s">
        <v>94</v>
      </c>
      <c r="F75" s="29"/>
      <c r="G75" s="96"/>
      <c r="H75" s="25">
        <v>133</v>
      </c>
      <c r="I75" s="23">
        <v>133</v>
      </c>
      <c r="J75" s="25" t="s">
        <v>324</v>
      </c>
      <c r="K75" s="25" t="s">
        <v>245</v>
      </c>
      <c r="L75" s="23" t="s">
        <v>327</v>
      </c>
      <c r="M75" s="54" t="s">
        <v>298</v>
      </c>
      <c r="N75" s="96" t="s">
        <v>327</v>
      </c>
      <c r="O75" s="98" t="s">
        <v>1228</v>
      </c>
      <c r="P75" s="98" t="s">
        <v>300</v>
      </c>
      <c r="Q75" s="96" t="s">
        <v>1226</v>
      </c>
      <c r="R75" s="54" t="s">
        <v>717</v>
      </c>
      <c r="S75" s="54" t="s">
        <v>717</v>
      </c>
      <c r="T75" s="54" t="s">
        <v>94</v>
      </c>
      <c r="U75" s="96"/>
      <c r="W75" s="68"/>
    </row>
    <row r="76" spans="1:24" s="69" customFormat="1" ht="13.15" customHeight="1" x14ac:dyDescent="0.2">
      <c r="A76" s="24" t="s">
        <v>528</v>
      </c>
      <c r="B76" s="95" t="s">
        <v>572</v>
      </c>
      <c r="C76" s="23" t="s">
        <v>1280</v>
      </c>
      <c r="D76" s="23" t="s">
        <v>1309</v>
      </c>
      <c r="E76" s="56" t="s">
        <v>328</v>
      </c>
      <c r="F76" s="29" t="s">
        <v>1310</v>
      </c>
      <c r="G76" s="96" t="s">
        <v>841</v>
      </c>
      <c r="H76" s="25">
        <v>710</v>
      </c>
      <c r="I76" s="23">
        <v>710</v>
      </c>
      <c r="J76" s="25" t="s">
        <v>324</v>
      </c>
      <c r="K76" s="25" t="s">
        <v>245</v>
      </c>
      <c r="L76" s="54" t="s">
        <v>161</v>
      </c>
      <c r="M76" s="54" t="s">
        <v>297</v>
      </c>
      <c r="N76" s="96"/>
      <c r="O76" s="98" t="s">
        <v>1228</v>
      </c>
      <c r="P76" s="98" t="s">
        <v>300</v>
      </c>
      <c r="Q76" s="96" t="s">
        <v>1226</v>
      </c>
      <c r="R76" s="98" t="s">
        <v>1280</v>
      </c>
      <c r="S76" s="54" t="s">
        <v>1309</v>
      </c>
      <c r="T76" s="98" t="s">
        <v>328</v>
      </c>
      <c r="U76" s="96"/>
      <c r="W76" s="68"/>
    </row>
    <row r="77" spans="1:24" s="69" customFormat="1" ht="13.15" customHeight="1" x14ac:dyDescent="0.2">
      <c r="A77" s="24" t="s">
        <v>528</v>
      </c>
      <c r="B77" s="95" t="s">
        <v>573</v>
      </c>
      <c r="C77" s="23" t="s">
        <v>1280</v>
      </c>
      <c r="D77" s="23" t="s">
        <v>1284</v>
      </c>
      <c r="E77" s="56" t="s">
        <v>328</v>
      </c>
      <c r="F77" s="29" t="s">
        <v>813</v>
      </c>
      <c r="G77" s="96"/>
      <c r="H77" s="25">
        <v>172</v>
      </c>
      <c r="I77" s="23">
        <v>172</v>
      </c>
      <c r="J77" s="25" t="s">
        <v>324</v>
      </c>
      <c r="K77" s="25" t="s">
        <v>245</v>
      </c>
      <c r="L77" s="54" t="s">
        <v>244</v>
      </c>
      <c r="M77" s="54" t="s">
        <v>297</v>
      </c>
      <c r="N77" s="96"/>
      <c r="O77" s="98" t="s">
        <v>1228</v>
      </c>
      <c r="P77" s="98" t="s">
        <v>300</v>
      </c>
      <c r="Q77" s="96" t="s">
        <v>1226</v>
      </c>
      <c r="R77" s="98" t="s">
        <v>1280</v>
      </c>
      <c r="S77" s="54" t="s">
        <v>1284</v>
      </c>
      <c r="T77" s="98" t="s">
        <v>328</v>
      </c>
      <c r="U77" s="96"/>
      <c r="V77" s="69" t="s">
        <v>932</v>
      </c>
      <c r="W77" s="144" t="s">
        <v>933</v>
      </c>
    </row>
    <row r="78" spans="1:24" s="69" customFormat="1" ht="13.15" customHeight="1" x14ac:dyDescent="0.2">
      <c r="A78" s="24" t="s">
        <v>528</v>
      </c>
      <c r="B78" s="95" t="s">
        <v>574</v>
      </c>
      <c r="C78" s="23" t="s">
        <v>1280</v>
      </c>
      <c r="D78" s="23" t="s">
        <v>1284</v>
      </c>
      <c r="E78" s="56" t="s">
        <v>328</v>
      </c>
      <c r="F78" s="29" t="s">
        <v>814</v>
      </c>
      <c r="G78" s="96"/>
      <c r="H78" s="25">
        <v>229</v>
      </c>
      <c r="I78" s="23">
        <v>229</v>
      </c>
      <c r="J78" s="25" t="s">
        <v>324</v>
      </c>
      <c r="K78" s="25" t="s">
        <v>245</v>
      </c>
      <c r="L78" s="54" t="s">
        <v>244</v>
      </c>
      <c r="M78" s="54" t="s">
        <v>297</v>
      </c>
      <c r="N78" s="96"/>
      <c r="O78" s="98" t="s">
        <v>1228</v>
      </c>
      <c r="P78" s="98" t="s">
        <v>300</v>
      </c>
      <c r="Q78" s="96" t="s">
        <v>1226</v>
      </c>
      <c r="R78" s="98" t="s">
        <v>1280</v>
      </c>
      <c r="S78" s="54" t="s">
        <v>1284</v>
      </c>
      <c r="T78" s="98" t="s">
        <v>328</v>
      </c>
      <c r="U78" s="96"/>
      <c r="V78" s="69" t="s">
        <v>934</v>
      </c>
      <c r="W78" s="144" t="s">
        <v>935</v>
      </c>
    </row>
    <row r="79" spans="1:24" s="69" customFormat="1" ht="13.15" customHeight="1" x14ac:dyDescent="0.2">
      <c r="A79" s="24" t="s">
        <v>528</v>
      </c>
      <c r="B79" s="95" t="s">
        <v>575</v>
      </c>
      <c r="C79" s="23" t="s">
        <v>1257</v>
      </c>
      <c r="D79" s="23" t="s">
        <v>310</v>
      </c>
      <c r="E79" s="56" t="s">
        <v>328</v>
      </c>
      <c r="F79" s="29" t="s">
        <v>815</v>
      </c>
      <c r="G79" s="96"/>
      <c r="H79" s="25">
        <f>284+43+618+34+634+239+158+156+339+440+130</f>
        <v>3075</v>
      </c>
      <c r="I79" s="23">
        <f>284+2478+634+239+213+156+339+440+325</f>
        <v>5108</v>
      </c>
      <c r="J79" s="25" t="s">
        <v>324</v>
      </c>
      <c r="K79" s="25" t="s">
        <v>245</v>
      </c>
      <c r="L79" s="54" t="s">
        <v>161</v>
      </c>
      <c r="M79" s="54" t="s">
        <v>297</v>
      </c>
      <c r="N79" s="96"/>
      <c r="O79" s="98" t="s">
        <v>1228</v>
      </c>
      <c r="P79" s="98" t="s">
        <v>300</v>
      </c>
      <c r="Q79" s="96" t="s">
        <v>937</v>
      </c>
      <c r="R79" s="98" t="s">
        <v>1257</v>
      </c>
      <c r="S79" s="54" t="s">
        <v>310</v>
      </c>
      <c r="T79" s="98" t="s">
        <v>328</v>
      </c>
      <c r="U79" s="96"/>
      <c r="V79" s="68"/>
      <c r="W79" s="68"/>
      <c r="X79" s="68"/>
    </row>
    <row r="80" spans="1:24" s="69" customFormat="1" ht="13.15" customHeight="1" x14ac:dyDescent="0.2">
      <c r="A80" s="24" t="s">
        <v>528</v>
      </c>
      <c r="B80" s="95" t="s">
        <v>576</v>
      </c>
      <c r="C80" s="23" t="s">
        <v>1257</v>
      </c>
      <c r="D80" s="23" t="s">
        <v>794</v>
      </c>
      <c r="E80" s="23" t="s">
        <v>328</v>
      </c>
      <c r="F80" s="29" t="s">
        <v>1310</v>
      </c>
      <c r="G80" s="96"/>
      <c r="H80" s="240">
        <v>1183</v>
      </c>
      <c r="I80" s="239">
        <v>1183</v>
      </c>
      <c r="J80" s="25" t="s">
        <v>324</v>
      </c>
      <c r="K80" s="25" t="s">
        <v>245</v>
      </c>
      <c r="L80" s="54" t="s">
        <v>161</v>
      </c>
      <c r="M80" s="54" t="s">
        <v>297</v>
      </c>
      <c r="N80" s="96"/>
      <c r="O80" s="98" t="s">
        <v>1228</v>
      </c>
      <c r="P80" s="98" t="s">
        <v>304</v>
      </c>
      <c r="Q80" s="96" t="s">
        <v>1182</v>
      </c>
      <c r="R80" s="98" t="s">
        <v>1257</v>
      </c>
      <c r="S80" s="54" t="s">
        <v>794</v>
      </c>
      <c r="T80" s="98" t="s">
        <v>328</v>
      </c>
      <c r="U80" s="96"/>
      <c r="V80" s="68"/>
      <c r="W80" s="68"/>
      <c r="X80" s="68"/>
    </row>
    <row r="81" spans="1:24" s="69" customFormat="1" ht="13.15" customHeight="1" x14ac:dyDescent="0.2">
      <c r="A81" s="24" t="s">
        <v>528</v>
      </c>
      <c r="B81" s="95" t="s">
        <v>473</v>
      </c>
      <c r="C81" s="23" t="s">
        <v>1257</v>
      </c>
      <c r="D81" s="23" t="s">
        <v>794</v>
      </c>
      <c r="E81" s="23" t="s">
        <v>328</v>
      </c>
      <c r="F81" s="29" t="s">
        <v>1310</v>
      </c>
      <c r="G81" s="96" t="s">
        <v>460</v>
      </c>
      <c r="H81" s="240"/>
      <c r="I81" s="239"/>
      <c r="J81" s="25" t="s">
        <v>324</v>
      </c>
      <c r="K81" s="25" t="s">
        <v>245</v>
      </c>
      <c r="L81" s="54" t="s">
        <v>161</v>
      </c>
      <c r="M81" s="54" t="s">
        <v>297</v>
      </c>
      <c r="N81" s="96"/>
      <c r="O81" s="98" t="s">
        <v>1228</v>
      </c>
      <c r="P81" s="98"/>
      <c r="Q81" s="96"/>
      <c r="R81" s="98" t="s">
        <v>1257</v>
      </c>
      <c r="S81" s="54" t="s">
        <v>794</v>
      </c>
      <c r="T81" s="98" t="s">
        <v>328</v>
      </c>
      <c r="U81" s="96"/>
      <c r="V81" s="174"/>
      <c r="W81" s="68"/>
      <c r="X81" s="68"/>
    </row>
    <row r="82" spans="1:24" s="69" customFormat="1" ht="13.15" customHeight="1" x14ac:dyDescent="0.2">
      <c r="A82" s="24" t="s">
        <v>528</v>
      </c>
      <c r="B82" s="95" t="s">
        <v>474</v>
      </c>
      <c r="C82" s="23" t="s">
        <v>1257</v>
      </c>
      <c r="D82" s="23" t="s">
        <v>794</v>
      </c>
      <c r="E82" s="23" t="s">
        <v>328</v>
      </c>
      <c r="F82" s="29" t="s">
        <v>1310</v>
      </c>
      <c r="G82" s="96" t="s">
        <v>461</v>
      </c>
      <c r="H82" s="240"/>
      <c r="I82" s="239"/>
      <c r="J82" s="25" t="s">
        <v>324</v>
      </c>
      <c r="K82" s="25" t="s">
        <v>245</v>
      </c>
      <c r="L82" s="54" t="s">
        <v>161</v>
      </c>
      <c r="M82" s="54" t="s">
        <v>297</v>
      </c>
      <c r="N82" s="96"/>
      <c r="O82" s="98" t="s">
        <v>1228</v>
      </c>
      <c r="P82" s="98"/>
      <c r="Q82" s="96"/>
      <c r="R82" s="98" t="s">
        <v>1257</v>
      </c>
      <c r="S82" s="54" t="s">
        <v>794</v>
      </c>
      <c r="T82" s="98" t="s">
        <v>328</v>
      </c>
      <c r="U82" s="96"/>
      <c r="V82" s="174"/>
      <c r="W82" s="68"/>
      <c r="X82" s="68"/>
    </row>
    <row r="83" spans="1:24" s="69" customFormat="1" ht="13.15" customHeight="1" x14ac:dyDescent="0.2">
      <c r="A83" s="24" t="s">
        <v>528</v>
      </c>
      <c r="B83" s="95" t="s">
        <v>478</v>
      </c>
      <c r="C83" s="23" t="s">
        <v>1257</v>
      </c>
      <c r="D83" s="23" t="s">
        <v>794</v>
      </c>
      <c r="E83" s="23" t="s">
        <v>328</v>
      </c>
      <c r="F83" s="29" t="s">
        <v>1310</v>
      </c>
      <c r="G83" s="96" t="s">
        <v>462</v>
      </c>
      <c r="H83" s="240"/>
      <c r="I83" s="239"/>
      <c r="J83" s="25" t="s">
        <v>324</v>
      </c>
      <c r="K83" s="25" t="s">
        <v>245</v>
      </c>
      <c r="L83" s="54" t="s">
        <v>161</v>
      </c>
      <c r="M83" s="54" t="s">
        <v>297</v>
      </c>
      <c r="N83" s="96"/>
      <c r="O83" s="98" t="s">
        <v>1228</v>
      </c>
      <c r="P83" s="98"/>
      <c r="Q83" s="96"/>
      <c r="R83" s="98" t="s">
        <v>1257</v>
      </c>
      <c r="S83" s="54" t="s">
        <v>794</v>
      </c>
      <c r="T83" s="98" t="s">
        <v>328</v>
      </c>
      <c r="U83" s="96"/>
      <c r="V83" s="174"/>
      <c r="W83" s="68"/>
      <c r="X83" s="68"/>
    </row>
    <row r="84" spans="1:24" s="69" customFormat="1" ht="13.15" customHeight="1" x14ac:dyDescent="0.2">
      <c r="A84" s="24" t="s">
        <v>528</v>
      </c>
      <c r="B84" s="95" t="s">
        <v>479</v>
      </c>
      <c r="C84" s="23" t="s">
        <v>1257</v>
      </c>
      <c r="D84" s="23" t="s">
        <v>794</v>
      </c>
      <c r="E84" s="23" t="s">
        <v>328</v>
      </c>
      <c r="F84" s="29" t="s">
        <v>1310</v>
      </c>
      <c r="G84" s="96" t="s">
        <v>463</v>
      </c>
      <c r="H84" s="240"/>
      <c r="I84" s="239"/>
      <c r="J84" s="25" t="s">
        <v>324</v>
      </c>
      <c r="K84" s="25" t="s">
        <v>245</v>
      </c>
      <c r="L84" s="54" t="s">
        <v>161</v>
      </c>
      <c r="M84" s="54" t="s">
        <v>297</v>
      </c>
      <c r="N84" s="96"/>
      <c r="O84" s="98" t="s">
        <v>1228</v>
      </c>
      <c r="P84" s="98"/>
      <c r="Q84" s="96"/>
      <c r="R84" s="98" t="s">
        <v>1257</v>
      </c>
      <c r="S84" s="54" t="s">
        <v>794</v>
      </c>
      <c r="T84" s="98" t="s">
        <v>328</v>
      </c>
      <c r="U84" s="96"/>
      <c r="V84" s="174"/>
      <c r="W84" s="68"/>
      <c r="X84" s="68"/>
    </row>
    <row r="85" spans="1:24" s="69" customFormat="1" ht="13.15" customHeight="1" x14ac:dyDescent="0.2">
      <c r="A85" s="24" t="s">
        <v>528</v>
      </c>
      <c r="B85" s="95" t="s">
        <v>475</v>
      </c>
      <c r="C85" s="23" t="s">
        <v>1257</v>
      </c>
      <c r="D85" s="23" t="s">
        <v>794</v>
      </c>
      <c r="E85" s="23" t="s">
        <v>328</v>
      </c>
      <c r="F85" s="29" t="s">
        <v>1310</v>
      </c>
      <c r="G85" s="96" t="s">
        <v>464</v>
      </c>
      <c r="H85" s="240"/>
      <c r="I85" s="239"/>
      <c r="J85" s="25" t="s">
        <v>324</v>
      </c>
      <c r="K85" s="25" t="s">
        <v>245</v>
      </c>
      <c r="L85" s="54" t="s">
        <v>161</v>
      </c>
      <c r="M85" s="54" t="s">
        <v>297</v>
      </c>
      <c r="N85" s="96"/>
      <c r="O85" s="98" t="s">
        <v>1228</v>
      </c>
      <c r="P85" s="98"/>
      <c r="Q85" s="96"/>
      <c r="R85" s="98" t="s">
        <v>1257</v>
      </c>
      <c r="S85" s="54" t="s">
        <v>794</v>
      </c>
      <c r="T85" s="98" t="s">
        <v>328</v>
      </c>
      <c r="U85" s="96"/>
      <c r="V85" s="174"/>
      <c r="W85" s="68"/>
      <c r="X85" s="68"/>
    </row>
    <row r="86" spans="1:24" s="69" customFormat="1" ht="13.15" customHeight="1" x14ac:dyDescent="0.2">
      <c r="A86" s="24" t="s">
        <v>528</v>
      </c>
      <c r="B86" s="95" t="s">
        <v>476</v>
      </c>
      <c r="C86" s="23" t="s">
        <v>1257</v>
      </c>
      <c r="D86" s="23" t="s">
        <v>794</v>
      </c>
      <c r="E86" s="23" t="s">
        <v>328</v>
      </c>
      <c r="F86" s="29" t="s">
        <v>1310</v>
      </c>
      <c r="G86" s="96" t="s">
        <v>465</v>
      </c>
      <c r="H86" s="240"/>
      <c r="I86" s="239"/>
      <c r="J86" s="25" t="s">
        <v>324</v>
      </c>
      <c r="K86" s="25" t="s">
        <v>245</v>
      </c>
      <c r="L86" s="54" t="s">
        <v>161</v>
      </c>
      <c r="M86" s="54" t="s">
        <v>297</v>
      </c>
      <c r="N86" s="96"/>
      <c r="O86" s="98" t="s">
        <v>1228</v>
      </c>
      <c r="P86" s="98"/>
      <c r="Q86" s="96"/>
      <c r="R86" s="98" t="s">
        <v>1257</v>
      </c>
      <c r="S86" s="54" t="s">
        <v>794</v>
      </c>
      <c r="T86" s="98" t="s">
        <v>328</v>
      </c>
      <c r="U86" s="96"/>
      <c r="V86" s="174"/>
      <c r="W86" s="68"/>
      <c r="X86" s="68"/>
    </row>
    <row r="87" spans="1:24" s="69" customFormat="1" ht="13.15" customHeight="1" x14ac:dyDescent="0.2">
      <c r="A87" s="24" t="s">
        <v>528</v>
      </c>
      <c r="B87" s="95" t="s">
        <v>480</v>
      </c>
      <c r="C87" s="23" t="s">
        <v>1257</v>
      </c>
      <c r="D87" s="23" t="s">
        <v>794</v>
      </c>
      <c r="E87" s="23" t="s">
        <v>328</v>
      </c>
      <c r="F87" s="29" t="s">
        <v>1310</v>
      </c>
      <c r="G87" s="96" t="s">
        <v>466</v>
      </c>
      <c r="H87" s="240"/>
      <c r="I87" s="239"/>
      <c r="J87" s="25" t="s">
        <v>324</v>
      </c>
      <c r="K87" s="25" t="s">
        <v>245</v>
      </c>
      <c r="L87" s="54" t="s">
        <v>161</v>
      </c>
      <c r="M87" s="54" t="s">
        <v>297</v>
      </c>
      <c r="N87" s="96"/>
      <c r="O87" s="98" t="s">
        <v>1228</v>
      </c>
      <c r="P87" s="98"/>
      <c r="Q87" s="96"/>
      <c r="R87" s="98" t="s">
        <v>1257</v>
      </c>
      <c r="S87" s="54" t="s">
        <v>794</v>
      </c>
      <c r="T87" s="98" t="s">
        <v>328</v>
      </c>
      <c r="U87" s="96"/>
      <c r="V87" s="174"/>
      <c r="W87" s="68"/>
      <c r="X87" s="68"/>
    </row>
    <row r="88" spans="1:24" s="69" customFormat="1" ht="13.15" customHeight="1" x14ac:dyDescent="0.2">
      <c r="A88" s="24" t="s">
        <v>528</v>
      </c>
      <c r="B88" s="95" t="s">
        <v>481</v>
      </c>
      <c r="C88" s="23" t="s">
        <v>1257</v>
      </c>
      <c r="D88" s="23" t="s">
        <v>794</v>
      </c>
      <c r="E88" s="23" t="s">
        <v>328</v>
      </c>
      <c r="F88" s="29" t="s">
        <v>1310</v>
      </c>
      <c r="G88" s="96" t="s">
        <v>467</v>
      </c>
      <c r="H88" s="240"/>
      <c r="I88" s="239"/>
      <c r="J88" s="25" t="s">
        <v>324</v>
      </c>
      <c r="K88" s="25" t="s">
        <v>245</v>
      </c>
      <c r="L88" s="54" t="s">
        <v>161</v>
      </c>
      <c r="M88" s="54" t="s">
        <v>297</v>
      </c>
      <c r="N88" s="96"/>
      <c r="O88" s="98" t="s">
        <v>1228</v>
      </c>
      <c r="P88" s="98"/>
      <c r="Q88" s="96"/>
      <c r="R88" s="98" t="s">
        <v>1257</v>
      </c>
      <c r="S88" s="54" t="s">
        <v>794</v>
      </c>
      <c r="T88" s="98" t="s">
        <v>328</v>
      </c>
      <c r="U88" s="96"/>
      <c r="V88" s="174"/>
      <c r="W88" s="68"/>
      <c r="X88" s="68"/>
    </row>
    <row r="89" spans="1:24" s="69" customFormat="1" ht="13.15" customHeight="1" x14ac:dyDescent="0.2">
      <c r="A89" s="24" t="s">
        <v>528</v>
      </c>
      <c r="B89" s="95" t="s">
        <v>482</v>
      </c>
      <c r="C89" s="23" t="s">
        <v>1257</v>
      </c>
      <c r="D89" s="23" t="s">
        <v>794</v>
      </c>
      <c r="E89" s="23" t="s">
        <v>328</v>
      </c>
      <c r="F89" s="29" t="s">
        <v>1310</v>
      </c>
      <c r="G89" s="96" t="s">
        <v>468</v>
      </c>
      <c r="H89" s="240"/>
      <c r="I89" s="239"/>
      <c r="J89" s="25" t="s">
        <v>324</v>
      </c>
      <c r="K89" s="25" t="s">
        <v>245</v>
      </c>
      <c r="L89" s="54" t="s">
        <v>161</v>
      </c>
      <c r="M89" s="54" t="s">
        <v>297</v>
      </c>
      <c r="N89" s="96"/>
      <c r="O89" s="98" t="s">
        <v>1228</v>
      </c>
      <c r="P89" s="98"/>
      <c r="Q89" s="96"/>
      <c r="R89" s="98" t="s">
        <v>1257</v>
      </c>
      <c r="S89" s="54" t="s">
        <v>794</v>
      </c>
      <c r="T89" s="98" t="s">
        <v>328</v>
      </c>
      <c r="U89" s="96"/>
      <c r="V89" s="174"/>
      <c r="W89" s="68"/>
      <c r="X89" s="68"/>
    </row>
    <row r="90" spans="1:24" s="69" customFormat="1" ht="13.15" customHeight="1" x14ac:dyDescent="0.2">
      <c r="A90" s="24" t="s">
        <v>528</v>
      </c>
      <c r="B90" s="95" t="s">
        <v>477</v>
      </c>
      <c r="C90" s="23" t="s">
        <v>1257</v>
      </c>
      <c r="D90" s="23" t="s">
        <v>794</v>
      </c>
      <c r="E90" s="23" t="s">
        <v>328</v>
      </c>
      <c r="F90" s="29" t="s">
        <v>1310</v>
      </c>
      <c r="G90" s="96" t="s">
        <v>469</v>
      </c>
      <c r="H90" s="240"/>
      <c r="I90" s="239"/>
      <c r="J90" s="25" t="s">
        <v>324</v>
      </c>
      <c r="K90" s="25" t="s">
        <v>245</v>
      </c>
      <c r="L90" s="54" t="s">
        <v>161</v>
      </c>
      <c r="M90" s="54" t="s">
        <v>297</v>
      </c>
      <c r="N90" s="96"/>
      <c r="O90" s="98" t="s">
        <v>1228</v>
      </c>
      <c r="P90" s="98"/>
      <c r="Q90" s="96"/>
      <c r="R90" s="98" t="s">
        <v>1257</v>
      </c>
      <c r="S90" s="54" t="s">
        <v>794</v>
      </c>
      <c r="T90" s="98" t="s">
        <v>328</v>
      </c>
      <c r="U90" s="96"/>
      <c r="V90" s="174"/>
      <c r="W90" s="68"/>
      <c r="X90" s="68"/>
    </row>
    <row r="91" spans="1:24" s="69" customFormat="1" ht="13.15" customHeight="1" x14ac:dyDescent="0.2">
      <c r="A91" s="24" t="s">
        <v>528</v>
      </c>
      <c r="B91" s="95" t="s">
        <v>483</v>
      </c>
      <c r="C91" s="23" t="s">
        <v>1257</v>
      </c>
      <c r="D91" s="23" t="s">
        <v>794</v>
      </c>
      <c r="E91" s="23" t="s">
        <v>328</v>
      </c>
      <c r="F91" s="29" t="s">
        <v>1310</v>
      </c>
      <c r="G91" s="96" t="s">
        <v>470</v>
      </c>
      <c r="H91" s="240"/>
      <c r="I91" s="239"/>
      <c r="J91" s="25" t="s">
        <v>324</v>
      </c>
      <c r="K91" s="25" t="s">
        <v>245</v>
      </c>
      <c r="L91" s="54" t="s">
        <v>161</v>
      </c>
      <c r="M91" s="54" t="s">
        <v>297</v>
      </c>
      <c r="N91" s="96"/>
      <c r="O91" s="98" t="s">
        <v>1228</v>
      </c>
      <c r="P91" s="98"/>
      <c r="Q91" s="96"/>
      <c r="R91" s="98" t="s">
        <v>1257</v>
      </c>
      <c r="S91" s="54" t="s">
        <v>794</v>
      </c>
      <c r="T91" s="98" t="s">
        <v>328</v>
      </c>
      <c r="U91" s="96"/>
      <c r="V91" s="174"/>
      <c r="W91" s="68"/>
      <c r="X91" s="68"/>
    </row>
    <row r="92" spans="1:24" s="69" customFormat="1" ht="13.15" customHeight="1" x14ac:dyDescent="0.2">
      <c r="A92" s="24" t="s">
        <v>528</v>
      </c>
      <c r="B92" s="95" t="s">
        <v>472</v>
      </c>
      <c r="C92" s="23" t="s">
        <v>1257</v>
      </c>
      <c r="D92" s="23" t="s">
        <v>794</v>
      </c>
      <c r="E92" s="23" t="s">
        <v>328</v>
      </c>
      <c r="F92" s="29" t="s">
        <v>1310</v>
      </c>
      <c r="G92" s="96" t="s">
        <v>471</v>
      </c>
      <c r="H92" s="240"/>
      <c r="I92" s="239"/>
      <c r="J92" s="25" t="s">
        <v>324</v>
      </c>
      <c r="K92" s="25" t="s">
        <v>245</v>
      </c>
      <c r="L92" s="54" t="s">
        <v>161</v>
      </c>
      <c r="M92" s="54" t="s">
        <v>297</v>
      </c>
      <c r="N92" s="96"/>
      <c r="O92" s="98" t="s">
        <v>1228</v>
      </c>
      <c r="P92" s="98"/>
      <c r="Q92" s="96"/>
      <c r="R92" s="98" t="s">
        <v>1257</v>
      </c>
      <c r="S92" s="54" t="s">
        <v>794</v>
      </c>
      <c r="T92" s="98" t="s">
        <v>328</v>
      </c>
      <c r="U92" s="96"/>
      <c r="V92" s="174"/>
      <c r="W92" s="68"/>
      <c r="X92" s="68"/>
    </row>
    <row r="93" spans="1:24" s="69" customFormat="1" ht="13.15" customHeight="1" x14ac:dyDescent="0.2">
      <c r="A93" s="24" t="s">
        <v>528</v>
      </c>
      <c r="B93" s="95" t="s">
        <v>577</v>
      </c>
      <c r="C93" s="23" t="s">
        <v>1257</v>
      </c>
      <c r="D93" s="23" t="s">
        <v>1258</v>
      </c>
      <c r="E93" s="56" t="s">
        <v>328</v>
      </c>
      <c r="F93" s="29" t="s">
        <v>1260</v>
      </c>
      <c r="G93" s="96"/>
      <c r="H93" s="240"/>
      <c r="I93" s="239"/>
      <c r="J93" s="25" t="s">
        <v>324</v>
      </c>
      <c r="K93" s="25" t="s">
        <v>245</v>
      </c>
      <c r="L93" s="54" t="s">
        <v>161</v>
      </c>
      <c r="M93" s="54" t="s">
        <v>297</v>
      </c>
      <c r="N93" s="96"/>
      <c r="O93" s="98" t="s">
        <v>1228</v>
      </c>
      <c r="P93" s="98"/>
      <c r="Q93" s="96"/>
      <c r="R93" s="98" t="s">
        <v>1257</v>
      </c>
      <c r="S93" s="54" t="s">
        <v>1258</v>
      </c>
      <c r="T93" s="98" t="s">
        <v>328</v>
      </c>
      <c r="U93" s="96"/>
      <c r="V93" s="68"/>
      <c r="W93" s="68"/>
      <c r="X93" s="68"/>
    </row>
    <row r="94" spans="1:24" s="69" customFormat="1" ht="13.15" customHeight="1" x14ac:dyDescent="0.2">
      <c r="A94" s="24" t="s">
        <v>528</v>
      </c>
      <c r="B94" s="95" t="s">
        <v>578</v>
      </c>
      <c r="C94" s="23" t="s">
        <v>1257</v>
      </c>
      <c r="D94" s="23" t="s">
        <v>1258</v>
      </c>
      <c r="E94" s="56" t="s">
        <v>328</v>
      </c>
      <c r="F94" s="29" t="s">
        <v>434</v>
      </c>
      <c r="G94" s="96"/>
      <c r="H94" s="240"/>
      <c r="I94" s="239"/>
      <c r="J94" s="25" t="s">
        <v>324</v>
      </c>
      <c r="K94" s="25" t="s">
        <v>245</v>
      </c>
      <c r="L94" s="54" t="s">
        <v>161</v>
      </c>
      <c r="M94" s="54" t="s">
        <v>297</v>
      </c>
      <c r="N94" s="96"/>
      <c r="O94" s="98" t="s">
        <v>1228</v>
      </c>
      <c r="P94" s="98"/>
      <c r="Q94" s="96"/>
      <c r="R94" s="98" t="s">
        <v>1257</v>
      </c>
      <c r="S94" s="54" t="s">
        <v>1258</v>
      </c>
      <c r="T94" s="98" t="s">
        <v>328</v>
      </c>
      <c r="U94" s="96"/>
      <c r="V94" s="68"/>
      <c r="X94" s="68"/>
    </row>
    <row r="95" spans="1:24" s="69" customFormat="1" ht="13.15" customHeight="1" x14ac:dyDescent="0.2">
      <c r="A95" s="24" t="s">
        <v>528</v>
      </c>
      <c r="B95" s="95" t="s">
        <v>579</v>
      </c>
      <c r="C95" s="23" t="s">
        <v>1257</v>
      </c>
      <c r="D95" s="23" t="s">
        <v>1258</v>
      </c>
      <c r="E95" s="56" t="s">
        <v>328</v>
      </c>
      <c r="F95" s="29" t="s">
        <v>117</v>
      </c>
      <c r="G95" s="96"/>
      <c r="H95" s="240"/>
      <c r="I95" s="239"/>
      <c r="J95" s="25" t="s">
        <v>324</v>
      </c>
      <c r="K95" s="25" t="s">
        <v>245</v>
      </c>
      <c r="L95" s="54" t="s">
        <v>161</v>
      </c>
      <c r="M95" s="54" t="s">
        <v>297</v>
      </c>
      <c r="N95" s="96"/>
      <c r="O95" s="98" t="s">
        <v>1228</v>
      </c>
      <c r="P95" s="98"/>
      <c r="Q95" s="96"/>
      <c r="R95" s="98" t="s">
        <v>1257</v>
      </c>
      <c r="S95" s="54" t="s">
        <v>1258</v>
      </c>
      <c r="T95" s="98" t="s">
        <v>328</v>
      </c>
      <c r="U95" s="96"/>
      <c r="V95" s="68"/>
      <c r="X95" s="68"/>
    </row>
    <row r="96" spans="1:24" s="69" customFormat="1" ht="13.15" customHeight="1" x14ac:dyDescent="0.2">
      <c r="A96" s="24" t="s">
        <v>528</v>
      </c>
      <c r="B96" s="95" t="s">
        <v>580</v>
      </c>
      <c r="C96" s="23" t="s">
        <v>1257</v>
      </c>
      <c r="D96" s="23" t="s">
        <v>190</v>
      </c>
      <c r="E96" s="56" t="s">
        <v>1264</v>
      </c>
      <c r="F96" s="29" t="s">
        <v>135</v>
      </c>
      <c r="G96" s="96"/>
      <c r="H96" s="240">
        <v>162</v>
      </c>
      <c r="I96" s="240">
        <v>162</v>
      </c>
      <c r="J96" s="25" t="s">
        <v>324</v>
      </c>
      <c r="K96" s="25" t="s">
        <v>245</v>
      </c>
      <c r="L96" s="54" t="s">
        <v>161</v>
      </c>
      <c r="M96" s="54" t="s">
        <v>297</v>
      </c>
      <c r="N96" s="96"/>
      <c r="O96" s="98" t="s">
        <v>1228</v>
      </c>
      <c r="P96" s="98" t="s">
        <v>300</v>
      </c>
      <c r="Q96" s="96" t="s">
        <v>944</v>
      </c>
      <c r="R96" s="98" t="s">
        <v>1257</v>
      </c>
      <c r="S96" s="54" t="s">
        <v>190</v>
      </c>
      <c r="T96" s="98" t="s">
        <v>1264</v>
      </c>
      <c r="U96" s="96"/>
      <c r="V96" s="68"/>
      <c r="X96" s="68"/>
    </row>
    <row r="97" spans="1:24" s="69" customFormat="1" ht="13.15" customHeight="1" x14ac:dyDescent="0.2">
      <c r="A97" s="24" t="s">
        <v>528</v>
      </c>
      <c r="B97" s="95" t="s">
        <v>686</v>
      </c>
      <c r="C97" s="23" t="s">
        <v>1257</v>
      </c>
      <c r="D97" s="23" t="s">
        <v>697</v>
      </c>
      <c r="E97" s="56" t="s">
        <v>328</v>
      </c>
      <c r="F97" s="29" t="s">
        <v>1272</v>
      </c>
      <c r="G97" s="96" t="s">
        <v>688</v>
      </c>
      <c r="H97" s="240"/>
      <c r="I97" s="240"/>
      <c r="J97" s="25" t="s">
        <v>324</v>
      </c>
      <c r="K97" s="25" t="s">
        <v>245</v>
      </c>
      <c r="L97" s="54" t="s">
        <v>161</v>
      </c>
      <c r="M97" s="54" t="s">
        <v>297</v>
      </c>
      <c r="N97" s="96"/>
      <c r="O97" s="98" t="s">
        <v>1228</v>
      </c>
      <c r="P97" s="98"/>
      <c r="Q97" s="96"/>
      <c r="R97" s="23" t="s">
        <v>1257</v>
      </c>
      <c r="S97" s="23" t="s">
        <v>697</v>
      </c>
      <c r="T97" s="98" t="s">
        <v>328</v>
      </c>
      <c r="U97" s="96"/>
      <c r="V97" s="174"/>
      <c r="X97" s="68"/>
    </row>
    <row r="98" spans="1:24" s="69" customFormat="1" ht="13.15" customHeight="1" x14ac:dyDescent="0.2">
      <c r="A98" s="24" t="s">
        <v>528</v>
      </c>
      <c r="B98" s="95" t="s">
        <v>687</v>
      </c>
      <c r="C98" s="23" t="s">
        <v>1257</v>
      </c>
      <c r="D98" s="23" t="s">
        <v>697</v>
      </c>
      <c r="E98" s="56" t="s">
        <v>328</v>
      </c>
      <c r="F98" s="29" t="s">
        <v>1272</v>
      </c>
      <c r="G98" s="96" t="s">
        <v>689</v>
      </c>
      <c r="H98" s="240"/>
      <c r="I98" s="240"/>
      <c r="J98" s="25" t="s">
        <v>324</v>
      </c>
      <c r="K98" s="25" t="s">
        <v>245</v>
      </c>
      <c r="L98" s="54" t="s">
        <v>161</v>
      </c>
      <c r="M98" s="54" t="s">
        <v>297</v>
      </c>
      <c r="N98" s="96"/>
      <c r="O98" s="98" t="s">
        <v>1228</v>
      </c>
      <c r="P98" s="98"/>
      <c r="Q98" s="96"/>
      <c r="R98" s="23" t="s">
        <v>1257</v>
      </c>
      <c r="S98" s="23" t="s">
        <v>697</v>
      </c>
      <c r="T98" s="98" t="s">
        <v>328</v>
      </c>
      <c r="U98" s="96"/>
      <c r="V98" s="174"/>
      <c r="X98" s="68"/>
    </row>
    <row r="99" spans="1:24" s="69" customFormat="1" ht="13.15" customHeight="1" x14ac:dyDescent="0.2">
      <c r="A99" s="24" t="s">
        <v>528</v>
      </c>
      <c r="B99" s="95" t="s">
        <v>583</v>
      </c>
      <c r="C99" s="23" t="s">
        <v>1257</v>
      </c>
      <c r="D99" s="23" t="s">
        <v>1274</v>
      </c>
      <c r="E99" s="56" t="s">
        <v>328</v>
      </c>
      <c r="F99" s="29" t="s">
        <v>1275</v>
      </c>
      <c r="G99" s="96"/>
      <c r="H99" s="29">
        <v>154</v>
      </c>
      <c r="I99" s="54">
        <v>154</v>
      </c>
      <c r="J99" s="25" t="s">
        <v>324</v>
      </c>
      <c r="K99" s="25" t="s">
        <v>245</v>
      </c>
      <c r="L99" s="54" t="s">
        <v>161</v>
      </c>
      <c r="M99" s="54" t="s">
        <v>297</v>
      </c>
      <c r="N99" s="96"/>
      <c r="O99" s="54" t="s">
        <v>1228</v>
      </c>
      <c r="P99" s="98" t="s">
        <v>300</v>
      </c>
      <c r="Q99" s="96" t="s">
        <v>945</v>
      </c>
      <c r="R99" s="98" t="s">
        <v>1257</v>
      </c>
      <c r="S99" s="54" t="s">
        <v>1274</v>
      </c>
      <c r="T99" s="98" t="s">
        <v>328</v>
      </c>
      <c r="U99" s="96"/>
      <c r="V99" s="68" t="s">
        <v>316</v>
      </c>
      <c r="W99" s="158" t="s">
        <v>1004</v>
      </c>
      <c r="X99" s="68"/>
    </row>
    <row r="100" spans="1:24" s="69" customFormat="1" ht="13.15" customHeight="1" x14ac:dyDescent="0.2">
      <c r="A100" s="24" t="s">
        <v>528</v>
      </c>
      <c r="B100" s="95" t="s">
        <v>581</v>
      </c>
      <c r="C100" s="23" t="s">
        <v>1257</v>
      </c>
      <c r="D100" s="23" t="s">
        <v>42</v>
      </c>
      <c r="E100" s="56" t="s">
        <v>329</v>
      </c>
      <c r="F100" s="29" t="s">
        <v>43</v>
      </c>
      <c r="G100" s="96"/>
      <c r="H100" s="240">
        <v>311</v>
      </c>
      <c r="I100" s="239">
        <v>311</v>
      </c>
      <c r="J100" s="25" t="s">
        <v>324</v>
      </c>
      <c r="K100" s="25" t="s">
        <v>245</v>
      </c>
      <c r="L100" s="54" t="s">
        <v>161</v>
      </c>
      <c r="M100" s="54" t="s">
        <v>297</v>
      </c>
      <c r="N100" s="96"/>
      <c r="O100" s="54" t="s">
        <v>1228</v>
      </c>
      <c r="P100" s="98" t="s">
        <v>300</v>
      </c>
      <c r="Q100" s="96" t="s">
        <v>946</v>
      </c>
      <c r="R100" s="98" t="s">
        <v>1257</v>
      </c>
      <c r="S100" s="54" t="s">
        <v>42</v>
      </c>
      <c r="T100" s="98" t="s">
        <v>329</v>
      </c>
      <c r="U100" s="96"/>
      <c r="V100" s="68" t="s">
        <v>936</v>
      </c>
      <c r="W100" s="158" t="s">
        <v>994</v>
      </c>
      <c r="X100" s="68"/>
    </row>
    <row r="101" spans="1:24" s="69" customFormat="1" ht="13.15" customHeight="1" x14ac:dyDescent="0.2">
      <c r="A101" s="24" t="s">
        <v>528</v>
      </c>
      <c r="B101" s="95" t="s">
        <v>582</v>
      </c>
      <c r="C101" s="23" t="s">
        <v>1257</v>
      </c>
      <c r="D101" s="23" t="s">
        <v>42</v>
      </c>
      <c r="E101" s="56" t="s">
        <v>329</v>
      </c>
      <c r="F101" s="29" t="s">
        <v>43</v>
      </c>
      <c r="G101" s="96" t="s">
        <v>842</v>
      </c>
      <c r="H101" s="240"/>
      <c r="I101" s="239"/>
      <c r="J101" s="25" t="s">
        <v>324</v>
      </c>
      <c r="K101" s="25" t="s">
        <v>245</v>
      </c>
      <c r="L101" s="54" t="s">
        <v>161</v>
      </c>
      <c r="M101" s="54" t="s">
        <v>297</v>
      </c>
      <c r="N101" s="96"/>
      <c r="O101" s="54" t="s">
        <v>1228</v>
      </c>
      <c r="P101" s="98" t="s">
        <v>300</v>
      </c>
      <c r="Q101" s="96" t="s">
        <v>946</v>
      </c>
      <c r="R101" s="98" t="s">
        <v>1257</v>
      </c>
      <c r="S101" s="54" t="s">
        <v>42</v>
      </c>
      <c r="T101" s="98" t="s">
        <v>329</v>
      </c>
      <c r="U101" s="96"/>
      <c r="V101" s="68"/>
      <c r="X101" s="68"/>
    </row>
    <row r="102" spans="1:24" s="69" customFormat="1" ht="13.15" customHeight="1" x14ac:dyDescent="0.2">
      <c r="A102" s="24" t="s">
        <v>528</v>
      </c>
      <c r="B102" s="95" t="s">
        <v>584</v>
      </c>
      <c r="C102" s="23" t="s">
        <v>140</v>
      </c>
      <c r="D102" s="23" t="s">
        <v>192</v>
      </c>
      <c r="E102" s="56" t="s">
        <v>328</v>
      </c>
      <c r="F102" s="29" t="s">
        <v>584</v>
      </c>
      <c r="G102" s="96"/>
      <c r="H102" s="240">
        <v>241</v>
      </c>
      <c r="I102" s="239">
        <v>241</v>
      </c>
      <c r="J102" s="25" t="s">
        <v>324</v>
      </c>
      <c r="K102" s="25" t="s">
        <v>245</v>
      </c>
      <c r="L102" s="54" t="s">
        <v>244</v>
      </c>
      <c r="M102" s="23" t="s">
        <v>327</v>
      </c>
      <c r="N102" s="96"/>
      <c r="O102" s="54" t="s">
        <v>1228</v>
      </c>
      <c r="P102" s="98" t="s">
        <v>300</v>
      </c>
      <c r="Q102" s="96" t="s">
        <v>946</v>
      </c>
      <c r="R102" s="98" t="s">
        <v>140</v>
      </c>
      <c r="S102" s="54" t="s">
        <v>192</v>
      </c>
      <c r="T102" s="98" t="s">
        <v>328</v>
      </c>
      <c r="U102" s="96"/>
    </row>
    <row r="103" spans="1:24" s="69" customFormat="1" ht="13.15" customHeight="1" x14ac:dyDescent="0.2">
      <c r="A103" s="24" t="s">
        <v>528</v>
      </c>
      <c r="B103" s="95" t="s">
        <v>585</v>
      </c>
      <c r="C103" s="23" t="s">
        <v>140</v>
      </c>
      <c r="D103" s="23" t="s">
        <v>192</v>
      </c>
      <c r="E103" s="56" t="s">
        <v>328</v>
      </c>
      <c r="F103" s="29" t="s">
        <v>585</v>
      </c>
      <c r="G103" s="96"/>
      <c r="H103" s="240"/>
      <c r="I103" s="239"/>
      <c r="J103" s="25" t="s">
        <v>324</v>
      </c>
      <c r="K103" s="25" t="s">
        <v>245</v>
      </c>
      <c r="L103" s="54" t="s">
        <v>244</v>
      </c>
      <c r="M103" s="23" t="s">
        <v>327</v>
      </c>
      <c r="N103" s="96"/>
      <c r="O103" s="54" t="s">
        <v>1228</v>
      </c>
      <c r="P103" s="98" t="s">
        <v>300</v>
      </c>
      <c r="Q103" s="96" t="s">
        <v>946</v>
      </c>
      <c r="R103" s="98" t="s">
        <v>140</v>
      </c>
      <c r="S103" s="54" t="s">
        <v>192</v>
      </c>
      <c r="T103" s="98" t="s">
        <v>328</v>
      </c>
      <c r="U103" s="96"/>
      <c r="W103" s="68"/>
    </row>
    <row r="104" spans="1:24" s="69" customFormat="1" ht="13.15" customHeight="1" x14ac:dyDescent="0.2">
      <c r="A104" s="24" t="s">
        <v>528</v>
      </c>
      <c r="B104" s="95" t="s">
        <v>586</v>
      </c>
      <c r="C104" s="23" t="s">
        <v>140</v>
      </c>
      <c r="D104" s="23" t="s">
        <v>192</v>
      </c>
      <c r="E104" s="56" t="s">
        <v>328</v>
      </c>
      <c r="F104" s="29" t="s">
        <v>586</v>
      </c>
      <c r="G104" s="96"/>
      <c r="H104" s="240"/>
      <c r="I104" s="239"/>
      <c r="J104" s="25" t="s">
        <v>324</v>
      </c>
      <c r="K104" s="25" t="s">
        <v>245</v>
      </c>
      <c r="L104" s="54" t="s">
        <v>244</v>
      </c>
      <c r="M104" s="23" t="s">
        <v>327</v>
      </c>
      <c r="N104" s="96"/>
      <c r="O104" s="54" t="s">
        <v>1228</v>
      </c>
      <c r="P104" s="98" t="s">
        <v>300</v>
      </c>
      <c r="Q104" s="96" t="s">
        <v>946</v>
      </c>
      <c r="R104" s="98" t="s">
        <v>140</v>
      </c>
      <c r="S104" s="54" t="s">
        <v>192</v>
      </c>
      <c r="T104" s="98" t="s">
        <v>328</v>
      </c>
      <c r="U104" s="96"/>
    </row>
    <row r="105" spans="1:24" s="69" customFormat="1" ht="13.15" customHeight="1" x14ac:dyDescent="0.2">
      <c r="A105" s="24" t="s">
        <v>528</v>
      </c>
      <c r="B105" s="95" t="s">
        <v>587</v>
      </c>
      <c r="C105" s="23" t="s">
        <v>140</v>
      </c>
      <c r="D105" s="23" t="s">
        <v>192</v>
      </c>
      <c r="E105" s="56" t="s">
        <v>328</v>
      </c>
      <c r="F105" s="29" t="s">
        <v>587</v>
      </c>
      <c r="G105" s="96"/>
      <c r="H105" s="240"/>
      <c r="I105" s="239"/>
      <c r="J105" s="25" t="s">
        <v>324</v>
      </c>
      <c r="K105" s="25" t="s">
        <v>245</v>
      </c>
      <c r="L105" s="54" t="s">
        <v>244</v>
      </c>
      <c r="M105" s="23" t="s">
        <v>327</v>
      </c>
      <c r="N105" s="96"/>
      <c r="O105" s="54" t="s">
        <v>1228</v>
      </c>
      <c r="P105" s="98" t="s">
        <v>300</v>
      </c>
      <c r="Q105" s="96" t="s">
        <v>946</v>
      </c>
      <c r="R105" s="98" t="s">
        <v>140</v>
      </c>
      <c r="S105" s="54" t="s">
        <v>192</v>
      </c>
      <c r="T105" s="98" t="s">
        <v>328</v>
      </c>
      <c r="U105" s="96"/>
    </row>
    <row r="106" spans="1:24" s="69" customFormat="1" ht="13.15" customHeight="1" x14ac:dyDescent="0.2">
      <c r="A106" s="24" t="s">
        <v>528</v>
      </c>
      <c r="B106" s="95" t="s">
        <v>588</v>
      </c>
      <c r="C106" s="23" t="s">
        <v>140</v>
      </c>
      <c r="D106" s="23" t="s">
        <v>192</v>
      </c>
      <c r="E106" s="56" t="s">
        <v>328</v>
      </c>
      <c r="F106" s="29" t="s">
        <v>588</v>
      </c>
      <c r="G106" s="96"/>
      <c r="H106" s="240"/>
      <c r="I106" s="239"/>
      <c r="J106" s="25" t="s">
        <v>324</v>
      </c>
      <c r="K106" s="25" t="s">
        <v>245</v>
      </c>
      <c r="L106" s="54" t="s">
        <v>244</v>
      </c>
      <c r="M106" s="23" t="s">
        <v>327</v>
      </c>
      <c r="N106" s="96"/>
      <c r="O106" s="54" t="s">
        <v>1228</v>
      </c>
      <c r="P106" s="98" t="s">
        <v>300</v>
      </c>
      <c r="Q106" s="96" t="s">
        <v>946</v>
      </c>
      <c r="R106" s="98" t="s">
        <v>140</v>
      </c>
      <c r="S106" s="54" t="s">
        <v>192</v>
      </c>
      <c r="T106" s="98" t="s">
        <v>328</v>
      </c>
      <c r="U106" s="96"/>
    </row>
    <row r="107" spans="1:24" s="69" customFormat="1" ht="13.15" customHeight="1" x14ac:dyDescent="0.2">
      <c r="A107" s="24" t="s">
        <v>528</v>
      </c>
      <c r="B107" s="95" t="s">
        <v>589</v>
      </c>
      <c r="C107" s="23" t="s">
        <v>140</v>
      </c>
      <c r="D107" s="23" t="s">
        <v>192</v>
      </c>
      <c r="E107" s="56" t="s">
        <v>328</v>
      </c>
      <c r="F107" s="29" t="s">
        <v>589</v>
      </c>
      <c r="G107" s="96"/>
      <c r="H107" s="240"/>
      <c r="I107" s="239"/>
      <c r="J107" s="25" t="s">
        <v>324</v>
      </c>
      <c r="K107" s="25" t="s">
        <v>245</v>
      </c>
      <c r="L107" s="54" t="s">
        <v>244</v>
      </c>
      <c r="M107" s="23" t="s">
        <v>327</v>
      </c>
      <c r="N107" s="96"/>
      <c r="O107" s="54" t="s">
        <v>1228</v>
      </c>
      <c r="P107" s="98" t="s">
        <v>300</v>
      </c>
      <c r="Q107" s="96" t="s">
        <v>946</v>
      </c>
      <c r="R107" s="98" t="s">
        <v>140</v>
      </c>
      <c r="S107" s="54" t="s">
        <v>192</v>
      </c>
      <c r="T107" s="98" t="s">
        <v>328</v>
      </c>
      <c r="U107" s="96"/>
    </row>
    <row r="108" spans="1:24" s="69" customFormat="1" ht="13.15" customHeight="1" x14ac:dyDescent="0.2">
      <c r="A108" s="24" t="s">
        <v>528</v>
      </c>
      <c r="B108" s="95" t="s">
        <v>590</v>
      </c>
      <c r="C108" s="23" t="s">
        <v>1291</v>
      </c>
      <c r="D108" s="23" t="s">
        <v>1292</v>
      </c>
      <c r="E108" s="56" t="s">
        <v>94</v>
      </c>
      <c r="F108" s="29" t="s">
        <v>135</v>
      </c>
      <c r="G108" s="96"/>
      <c r="H108" s="29">
        <v>113</v>
      </c>
      <c r="I108" s="54">
        <v>113</v>
      </c>
      <c r="J108" s="25" t="s">
        <v>324</v>
      </c>
      <c r="K108" s="29" t="s">
        <v>245</v>
      </c>
      <c r="L108" s="54" t="s">
        <v>161</v>
      </c>
      <c r="M108" s="54" t="s">
        <v>298</v>
      </c>
      <c r="N108" s="96" t="s">
        <v>327</v>
      </c>
      <c r="O108" s="54" t="s">
        <v>1228</v>
      </c>
      <c r="P108" s="54" t="s">
        <v>300</v>
      </c>
      <c r="Q108" s="96" t="s">
        <v>946</v>
      </c>
      <c r="R108" s="98" t="s">
        <v>717</v>
      </c>
      <c r="S108" s="98" t="s">
        <v>717</v>
      </c>
      <c r="T108" s="54" t="s">
        <v>94</v>
      </c>
      <c r="U108" s="96"/>
      <c r="V108" s="69" t="s">
        <v>1005</v>
      </c>
      <c r="W108" s="158" t="s">
        <v>1006</v>
      </c>
    </row>
    <row r="109" spans="1:24" s="69" customFormat="1" ht="13.15" customHeight="1" x14ac:dyDescent="0.2">
      <c r="A109" s="24" t="s">
        <v>528</v>
      </c>
      <c r="B109" s="95" t="s">
        <v>1071</v>
      </c>
      <c r="C109" s="23" t="s">
        <v>1257</v>
      </c>
      <c r="D109" s="23" t="s">
        <v>1302</v>
      </c>
      <c r="E109" s="56" t="s">
        <v>1264</v>
      </c>
      <c r="F109" s="29" t="s">
        <v>1068</v>
      </c>
      <c r="G109" s="96"/>
      <c r="H109" s="29">
        <v>44</v>
      </c>
      <c r="I109" s="54">
        <v>44</v>
      </c>
      <c r="J109" s="25" t="s">
        <v>324</v>
      </c>
      <c r="K109" s="29" t="s">
        <v>246</v>
      </c>
      <c r="L109" s="54" t="s">
        <v>161</v>
      </c>
      <c r="M109" s="54" t="s">
        <v>297</v>
      </c>
      <c r="N109" s="96"/>
      <c r="O109" s="54" t="s">
        <v>1228</v>
      </c>
      <c r="P109" s="54" t="s">
        <v>300</v>
      </c>
      <c r="Q109" s="96" t="s">
        <v>946</v>
      </c>
      <c r="R109" s="98" t="s">
        <v>1257</v>
      </c>
      <c r="S109" s="54" t="s">
        <v>1302</v>
      </c>
      <c r="T109" s="98" t="s">
        <v>1264</v>
      </c>
      <c r="U109" s="96"/>
      <c r="V109" s="68" t="s">
        <v>1069</v>
      </c>
      <c r="W109" s="158" t="s">
        <v>1070</v>
      </c>
      <c r="X109" s="68"/>
    </row>
    <row r="110" spans="1:24" s="69" customFormat="1" ht="13.15" customHeight="1" x14ac:dyDescent="0.2">
      <c r="A110" s="24" t="s">
        <v>528</v>
      </c>
      <c r="B110" s="95" t="s">
        <v>592</v>
      </c>
      <c r="C110" s="23" t="s">
        <v>1270</v>
      </c>
      <c r="D110" s="23" t="s">
        <v>166</v>
      </c>
      <c r="E110" s="56" t="s">
        <v>328</v>
      </c>
      <c r="F110" s="29" t="s">
        <v>1272</v>
      </c>
      <c r="G110" s="96" t="s">
        <v>843</v>
      </c>
      <c r="H110" s="41"/>
      <c r="I110" s="55"/>
      <c r="J110" s="25" t="s">
        <v>324</v>
      </c>
      <c r="K110" s="25" t="s">
        <v>246</v>
      </c>
      <c r="L110" s="54" t="s">
        <v>161</v>
      </c>
      <c r="M110" s="54" t="s">
        <v>297</v>
      </c>
      <c r="N110" s="96"/>
      <c r="O110" s="54" t="s">
        <v>1228</v>
      </c>
      <c r="P110" s="98"/>
      <c r="Q110" s="96"/>
      <c r="R110" s="98" t="s">
        <v>1270</v>
      </c>
      <c r="S110" s="23" t="s">
        <v>166</v>
      </c>
      <c r="T110" s="98" t="s">
        <v>328</v>
      </c>
      <c r="U110" s="96"/>
    </row>
    <row r="111" spans="1:24" s="69" customFormat="1" ht="13.15" customHeight="1" x14ac:dyDescent="0.2">
      <c r="A111" s="24" t="s">
        <v>528</v>
      </c>
      <c r="B111" s="95" t="s">
        <v>591</v>
      </c>
      <c r="C111" s="23" t="s">
        <v>140</v>
      </c>
      <c r="D111" s="23" t="s">
        <v>192</v>
      </c>
      <c r="E111" s="56" t="s">
        <v>328</v>
      </c>
      <c r="F111" s="29" t="s">
        <v>71</v>
      </c>
      <c r="G111" s="96"/>
      <c r="H111" s="25">
        <v>92</v>
      </c>
      <c r="I111" s="56">
        <v>92</v>
      </c>
      <c r="J111" s="25" t="s">
        <v>324</v>
      </c>
      <c r="K111" s="25" t="s">
        <v>245</v>
      </c>
      <c r="L111" s="54" t="s">
        <v>161</v>
      </c>
      <c r="M111" s="23" t="s">
        <v>327</v>
      </c>
      <c r="N111" s="96"/>
      <c r="O111" s="54" t="s">
        <v>1228</v>
      </c>
      <c r="P111" s="98" t="s">
        <v>300</v>
      </c>
      <c r="Q111" s="96" t="s">
        <v>946</v>
      </c>
      <c r="R111" s="98" t="s">
        <v>140</v>
      </c>
      <c r="S111" s="54" t="s">
        <v>192</v>
      </c>
      <c r="T111" s="98" t="s">
        <v>328</v>
      </c>
      <c r="U111" s="96"/>
    </row>
    <row r="112" spans="1:24" s="69" customFormat="1" ht="13.15" customHeight="1" x14ac:dyDescent="0.2">
      <c r="A112" s="24" t="s">
        <v>528</v>
      </c>
      <c r="B112" s="95" t="s">
        <v>644</v>
      </c>
      <c r="C112" s="23" t="s">
        <v>1291</v>
      </c>
      <c r="D112" s="23" t="s">
        <v>1292</v>
      </c>
      <c r="E112" s="56" t="s">
        <v>94</v>
      </c>
      <c r="F112" s="29" t="s">
        <v>1307</v>
      </c>
      <c r="G112" s="96"/>
      <c r="H112" s="25">
        <v>54</v>
      </c>
      <c r="I112" s="23">
        <v>54</v>
      </c>
      <c r="J112" s="25" t="s">
        <v>324</v>
      </c>
      <c r="K112" s="25" t="s">
        <v>245</v>
      </c>
      <c r="L112" s="54" t="s">
        <v>161</v>
      </c>
      <c r="M112" s="54" t="s">
        <v>298</v>
      </c>
      <c r="N112" s="96" t="s">
        <v>327</v>
      </c>
      <c r="O112" s="54" t="s">
        <v>947</v>
      </c>
      <c r="P112" s="98" t="s">
        <v>57</v>
      </c>
      <c r="Q112" s="96" t="s">
        <v>58</v>
      </c>
      <c r="R112" s="98" t="s">
        <v>717</v>
      </c>
      <c r="S112" s="98" t="s">
        <v>717</v>
      </c>
      <c r="T112" s="54" t="s">
        <v>94</v>
      </c>
      <c r="U112" s="96"/>
    </row>
    <row r="113" spans="1:24" s="69" customFormat="1" ht="13.15" customHeight="1" x14ac:dyDescent="0.2">
      <c r="A113" s="24" t="s">
        <v>528</v>
      </c>
      <c r="B113" s="95" t="s">
        <v>599</v>
      </c>
      <c r="C113" s="23" t="s">
        <v>1291</v>
      </c>
      <c r="D113" s="23" t="s">
        <v>1292</v>
      </c>
      <c r="E113" s="56" t="s">
        <v>94</v>
      </c>
      <c r="F113" s="29" t="s">
        <v>1307</v>
      </c>
      <c r="G113" s="96"/>
      <c r="H113" s="25">
        <v>265</v>
      </c>
      <c r="I113" s="23">
        <v>265</v>
      </c>
      <c r="J113" s="25" t="s">
        <v>324</v>
      </c>
      <c r="K113" s="25" t="s">
        <v>245</v>
      </c>
      <c r="L113" s="54" t="s">
        <v>161</v>
      </c>
      <c r="M113" s="54" t="s">
        <v>298</v>
      </c>
      <c r="N113" s="96" t="s">
        <v>327</v>
      </c>
      <c r="O113" s="54" t="s">
        <v>947</v>
      </c>
      <c r="P113" s="98" t="s">
        <v>57</v>
      </c>
      <c r="Q113" s="96" t="s">
        <v>58</v>
      </c>
      <c r="R113" s="98" t="s">
        <v>1280</v>
      </c>
      <c r="S113" s="54" t="s">
        <v>0</v>
      </c>
      <c r="T113" s="98" t="s">
        <v>1264</v>
      </c>
      <c r="U113" s="96" t="s">
        <v>881</v>
      </c>
      <c r="V113" s="69" t="s">
        <v>1007</v>
      </c>
      <c r="W113" s="158" t="s">
        <v>1008</v>
      </c>
    </row>
    <row r="114" spans="1:24" s="69" customFormat="1" ht="13.15" customHeight="1" x14ac:dyDescent="0.2">
      <c r="A114" s="24" t="s">
        <v>528</v>
      </c>
      <c r="B114" s="95" t="s">
        <v>600</v>
      </c>
      <c r="C114" s="23" t="s">
        <v>1280</v>
      </c>
      <c r="D114" s="23" t="s">
        <v>0</v>
      </c>
      <c r="E114" s="56" t="s">
        <v>1264</v>
      </c>
      <c r="F114" s="29" t="s">
        <v>1</v>
      </c>
      <c r="G114" s="96"/>
      <c r="H114" s="240">
        <v>358</v>
      </c>
      <c r="I114" s="239">
        <v>677</v>
      </c>
      <c r="J114" s="25" t="s">
        <v>324</v>
      </c>
      <c r="K114" s="25" t="s">
        <v>245</v>
      </c>
      <c r="L114" s="54" t="s">
        <v>161</v>
      </c>
      <c r="M114" s="54" t="s">
        <v>297</v>
      </c>
      <c r="N114" s="96"/>
      <c r="O114" s="54" t="s">
        <v>947</v>
      </c>
      <c r="P114" s="98" t="s">
        <v>300</v>
      </c>
      <c r="Q114" s="96" t="s">
        <v>308</v>
      </c>
      <c r="R114" s="98" t="s">
        <v>1280</v>
      </c>
      <c r="S114" s="54" t="s">
        <v>0</v>
      </c>
      <c r="T114" s="98" t="s">
        <v>1264</v>
      </c>
      <c r="U114" s="96"/>
      <c r="V114" s="69" t="s">
        <v>347</v>
      </c>
      <c r="W114" s="158" t="s">
        <v>1009</v>
      </c>
    </row>
    <row r="115" spans="1:24" s="69" customFormat="1" ht="13.15" customHeight="1" x14ac:dyDescent="0.2">
      <c r="A115" s="24" t="s">
        <v>528</v>
      </c>
      <c r="B115" s="95" t="s">
        <v>601</v>
      </c>
      <c r="C115" s="23" t="s">
        <v>1280</v>
      </c>
      <c r="D115" s="23" t="s">
        <v>0</v>
      </c>
      <c r="E115" s="56" t="s">
        <v>1264</v>
      </c>
      <c r="F115" s="29" t="s">
        <v>1</v>
      </c>
      <c r="G115" s="96" t="s">
        <v>844</v>
      </c>
      <c r="H115" s="240"/>
      <c r="I115" s="239"/>
      <c r="J115" s="25" t="s">
        <v>324</v>
      </c>
      <c r="K115" s="25" t="s">
        <v>245</v>
      </c>
      <c r="L115" s="54" t="s">
        <v>161</v>
      </c>
      <c r="M115" s="54" t="s">
        <v>297</v>
      </c>
      <c r="N115" s="96"/>
      <c r="O115" s="54" t="s">
        <v>947</v>
      </c>
      <c r="P115" s="98" t="s">
        <v>300</v>
      </c>
      <c r="Q115" s="96" t="s">
        <v>303</v>
      </c>
      <c r="R115" s="98" t="s">
        <v>1280</v>
      </c>
      <c r="S115" s="54" t="s">
        <v>0</v>
      </c>
      <c r="T115" s="98" t="s">
        <v>1264</v>
      </c>
      <c r="U115" s="96"/>
      <c r="W115" s="68"/>
    </row>
    <row r="116" spans="1:24" s="69" customFormat="1" ht="13.15" customHeight="1" x14ac:dyDescent="0.2">
      <c r="A116" s="24" t="s">
        <v>528</v>
      </c>
      <c r="B116" s="95" t="s">
        <v>602</v>
      </c>
      <c r="C116" s="23" t="s">
        <v>1280</v>
      </c>
      <c r="D116" s="23" t="s">
        <v>0</v>
      </c>
      <c r="E116" s="56" t="s">
        <v>1264</v>
      </c>
      <c r="F116" s="29" t="s">
        <v>1</v>
      </c>
      <c r="G116" s="96" t="s">
        <v>845</v>
      </c>
      <c r="H116" s="240"/>
      <c r="I116" s="239"/>
      <c r="J116" s="25" t="s">
        <v>324</v>
      </c>
      <c r="K116" s="25" t="s">
        <v>245</v>
      </c>
      <c r="L116" s="54" t="s">
        <v>161</v>
      </c>
      <c r="M116" s="54" t="s">
        <v>297</v>
      </c>
      <c r="N116" s="96"/>
      <c r="O116" s="54" t="s">
        <v>947</v>
      </c>
      <c r="P116" s="98" t="s">
        <v>300</v>
      </c>
      <c r="Q116" s="96" t="s">
        <v>303</v>
      </c>
      <c r="R116" s="98" t="s">
        <v>1280</v>
      </c>
      <c r="S116" s="54" t="s">
        <v>0</v>
      </c>
      <c r="T116" s="98" t="s">
        <v>1264</v>
      </c>
      <c r="U116" s="96"/>
    </row>
    <row r="117" spans="1:24" s="69" customFormat="1" ht="13.15" customHeight="1" x14ac:dyDescent="0.2">
      <c r="A117" s="24" t="s">
        <v>528</v>
      </c>
      <c r="B117" s="95" t="s">
        <v>603</v>
      </c>
      <c r="C117" s="23" t="s">
        <v>1280</v>
      </c>
      <c r="D117" s="23" t="s">
        <v>204</v>
      </c>
      <c r="E117" s="56" t="s">
        <v>328</v>
      </c>
      <c r="F117" s="29" t="s">
        <v>1</v>
      </c>
      <c r="G117" s="96" t="s">
        <v>846</v>
      </c>
      <c r="H117" s="240"/>
      <c r="I117" s="239"/>
      <c r="J117" s="25" t="s">
        <v>324</v>
      </c>
      <c r="K117" s="25" t="s">
        <v>245</v>
      </c>
      <c r="L117" s="54" t="s">
        <v>161</v>
      </c>
      <c r="M117" s="54" t="s">
        <v>297</v>
      </c>
      <c r="N117" s="96"/>
      <c r="O117" s="54" t="s">
        <v>947</v>
      </c>
      <c r="P117" s="98" t="s">
        <v>300</v>
      </c>
      <c r="Q117" s="96" t="s">
        <v>303</v>
      </c>
      <c r="R117" s="98" t="s">
        <v>1280</v>
      </c>
      <c r="S117" s="54" t="s">
        <v>204</v>
      </c>
      <c r="T117" s="98" t="s">
        <v>328</v>
      </c>
      <c r="U117" s="96"/>
      <c r="W117" s="68"/>
    </row>
    <row r="118" spans="1:24" s="69" customFormat="1" ht="13.15" customHeight="1" x14ac:dyDescent="0.2">
      <c r="A118" s="24" t="s">
        <v>528</v>
      </c>
      <c r="B118" s="95" t="s">
        <v>604</v>
      </c>
      <c r="C118" s="23" t="s">
        <v>1280</v>
      </c>
      <c r="D118" s="23" t="s">
        <v>204</v>
      </c>
      <c r="E118" s="56" t="s">
        <v>328</v>
      </c>
      <c r="F118" s="29" t="s">
        <v>205</v>
      </c>
      <c r="G118" s="96"/>
      <c r="H118" s="240">
        <v>123</v>
      </c>
      <c r="I118" s="239">
        <v>366</v>
      </c>
      <c r="J118" s="25" t="s">
        <v>324</v>
      </c>
      <c r="K118" s="25" t="s">
        <v>245</v>
      </c>
      <c r="L118" s="54" t="s">
        <v>161</v>
      </c>
      <c r="M118" s="54" t="s">
        <v>297</v>
      </c>
      <c r="N118" s="96"/>
      <c r="O118" s="54" t="s">
        <v>947</v>
      </c>
      <c r="P118" s="98" t="s">
        <v>300</v>
      </c>
      <c r="Q118" s="96" t="s">
        <v>308</v>
      </c>
      <c r="R118" s="98" t="s">
        <v>1280</v>
      </c>
      <c r="S118" s="54" t="s">
        <v>204</v>
      </c>
      <c r="T118" s="98" t="s">
        <v>328</v>
      </c>
      <c r="U118" s="96"/>
      <c r="V118" s="69" t="s">
        <v>387</v>
      </c>
      <c r="W118" s="158" t="s">
        <v>1010</v>
      </c>
    </row>
    <row r="119" spans="1:24" s="69" customFormat="1" ht="13.15" customHeight="1" x14ac:dyDescent="0.2">
      <c r="A119" s="24" t="s">
        <v>528</v>
      </c>
      <c r="B119" s="95" t="s">
        <v>605</v>
      </c>
      <c r="C119" s="23" t="s">
        <v>1280</v>
      </c>
      <c r="D119" s="23" t="s">
        <v>204</v>
      </c>
      <c r="E119" s="56" t="s">
        <v>328</v>
      </c>
      <c r="F119" s="29" t="s">
        <v>205</v>
      </c>
      <c r="G119" s="96" t="s">
        <v>912</v>
      </c>
      <c r="H119" s="240"/>
      <c r="I119" s="239"/>
      <c r="J119" s="25" t="s">
        <v>324</v>
      </c>
      <c r="K119" s="25" t="s">
        <v>245</v>
      </c>
      <c r="L119" s="54" t="s">
        <v>161</v>
      </c>
      <c r="M119" s="54" t="s">
        <v>297</v>
      </c>
      <c r="N119" s="96"/>
      <c r="O119" s="54" t="s">
        <v>947</v>
      </c>
      <c r="P119" s="98" t="s">
        <v>300</v>
      </c>
      <c r="Q119" s="96" t="s">
        <v>303</v>
      </c>
      <c r="R119" s="98" t="s">
        <v>1280</v>
      </c>
      <c r="S119" s="54" t="s">
        <v>204</v>
      </c>
      <c r="T119" s="98" t="s">
        <v>328</v>
      </c>
      <c r="U119" s="96"/>
    </row>
    <row r="120" spans="1:24" s="69" customFormat="1" ht="13.15" customHeight="1" x14ac:dyDescent="0.2">
      <c r="A120" s="24" t="s">
        <v>528</v>
      </c>
      <c r="B120" s="95" t="s">
        <v>606</v>
      </c>
      <c r="C120" s="23" t="s">
        <v>1280</v>
      </c>
      <c r="D120" s="23" t="s">
        <v>204</v>
      </c>
      <c r="E120" s="56" t="s">
        <v>328</v>
      </c>
      <c r="F120" s="29" t="s">
        <v>205</v>
      </c>
      <c r="G120" s="96" t="s">
        <v>913</v>
      </c>
      <c r="H120" s="240"/>
      <c r="I120" s="239"/>
      <c r="J120" s="25" t="s">
        <v>324</v>
      </c>
      <c r="K120" s="25" t="s">
        <v>245</v>
      </c>
      <c r="L120" s="54" t="s">
        <v>161</v>
      </c>
      <c r="M120" s="54" t="s">
        <v>297</v>
      </c>
      <c r="N120" s="96"/>
      <c r="O120" s="54" t="s">
        <v>947</v>
      </c>
      <c r="P120" s="98" t="s">
        <v>300</v>
      </c>
      <c r="Q120" s="96" t="s">
        <v>303</v>
      </c>
      <c r="R120" s="98" t="s">
        <v>1280</v>
      </c>
      <c r="S120" s="54" t="s">
        <v>204</v>
      </c>
      <c r="T120" s="98" t="s">
        <v>328</v>
      </c>
      <c r="U120" s="96"/>
      <c r="W120" s="68"/>
    </row>
    <row r="121" spans="1:24" s="69" customFormat="1" ht="13.15" customHeight="1" x14ac:dyDescent="0.2">
      <c r="A121" s="24" t="s">
        <v>528</v>
      </c>
      <c r="B121" s="95" t="s">
        <v>607</v>
      </c>
      <c r="C121" s="23" t="s">
        <v>1257</v>
      </c>
      <c r="D121" s="23" t="s">
        <v>1302</v>
      </c>
      <c r="E121" s="56" t="s">
        <v>1264</v>
      </c>
      <c r="F121" s="29" t="s">
        <v>1303</v>
      </c>
      <c r="G121" s="96"/>
      <c r="H121" s="25">
        <v>65</v>
      </c>
      <c r="I121" s="23">
        <v>65</v>
      </c>
      <c r="J121" s="25" t="s">
        <v>324</v>
      </c>
      <c r="K121" s="25" t="s">
        <v>246</v>
      </c>
      <c r="L121" s="54" t="s">
        <v>161</v>
      </c>
      <c r="M121" s="54" t="s">
        <v>297</v>
      </c>
      <c r="N121" s="96"/>
      <c r="O121" s="54" t="s">
        <v>947</v>
      </c>
      <c r="P121" s="98"/>
      <c r="Q121" s="96"/>
      <c r="R121" s="98" t="s">
        <v>1257</v>
      </c>
      <c r="S121" s="54" t="s">
        <v>1302</v>
      </c>
      <c r="T121" s="98" t="s">
        <v>1264</v>
      </c>
      <c r="U121" s="96"/>
      <c r="V121" s="68"/>
      <c r="X121" s="68"/>
    </row>
    <row r="122" spans="1:24" s="69" customFormat="1" ht="13.15" customHeight="1" x14ac:dyDescent="0.2">
      <c r="A122" s="24" t="s">
        <v>528</v>
      </c>
      <c r="B122" s="95" t="s">
        <v>608</v>
      </c>
      <c r="C122" s="23" t="s">
        <v>1280</v>
      </c>
      <c r="D122" s="23" t="s">
        <v>1284</v>
      </c>
      <c r="E122" s="56" t="s">
        <v>328</v>
      </c>
      <c r="F122" s="29" t="s">
        <v>816</v>
      </c>
      <c r="G122" s="96" t="s">
        <v>914</v>
      </c>
      <c r="H122" s="25">
        <v>138</v>
      </c>
      <c r="I122" s="23">
        <v>479</v>
      </c>
      <c r="J122" s="25" t="s">
        <v>324</v>
      </c>
      <c r="K122" s="25" t="s">
        <v>245</v>
      </c>
      <c r="L122" s="54" t="s">
        <v>244</v>
      </c>
      <c r="M122" s="54" t="s">
        <v>297</v>
      </c>
      <c r="N122" s="96"/>
      <c r="O122" s="54" t="s">
        <v>947</v>
      </c>
      <c r="P122" s="98" t="s">
        <v>300</v>
      </c>
      <c r="Q122" s="96" t="s">
        <v>948</v>
      </c>
      <c r="R122" s="98" t="s">
        <v>1280</v>
      </c>
      <c r="S122" s="54" t="s">
        <v>1284</v>
      </c>
      <c r="T122" s="98" t="s">
        <v>328</v>
      </c>
      <c r="U122" s="96"/>
      <c r="V122" s="69" t="s">
        <v>1011</v>
      </c>
      <c r="W122" s="158" t="s">
        <v>1012</v>
      </c>
    </row>
    <row r="123" spans="1:24" s="69" customFormat="1" ht="13.15" customHeight="1" x14ac:dyDescent="0.2">
      <c r="A123" s="24" t="s">
        <v>528</v>
      </c>
      <c r="B123" s="95" t="s">
        <v>484</v>
      </c>
      <c r="C123" s="23" t="s">
        <v>1257</v>
      </c>
      <c r="D123" s="23" t="s">
        <v>1258</v>
      </c>
      <c r="E123" s="56" t="s">
        <v>328</v>
      </c>
      <c r="F123" s="29" t="s">
        <v>1260</v>
      </c>
      <c r="G123" s="96" t="s">
        <v>847</v>
      </c>
      <c r="H123" s="25">
        <v>29</v>
      </c>
      <c r="I123" s="23">
        <v>29</v>
      </c>
      <c r="J123" s="25" t="s">
        <v>324</v>
      </c>
      <c r="K123" s="25" t="s">
        <v>245</v>
      </c>
      <c r="L123" s="54" t="s">
        <v>161</v>
      </c>
      <c r="M123" s="54" t="s">
        <v>297</v>
      </c>
      <c r="N123" s="96"/>
      <c r="O123" s="54" t="s">
        <v>947</v>
      </c>
      <c r="P123" s="98" t="s">
        <v>304</v>
      </c>
      <c r="Q123" s="96" t="s">
        <v>1182</v>
      </c>
      <c r="R123" s="98" t="s">
        <v>1257</v>
      </c>
      <c r="S123" s="54" t="s">
        <v>1258</v>
      </c>
      <c r="T123" s="98" t="s">
        <v>328</v>
      </c>
      <c r="U123" s="96"/>
      <c r="V123" s="68"/>
      <c r="X123" s="68"/>
    </row>
    <row r="124" spans="1:24" s="69" customFormat="1" ht="13.15" customHeight="1" x14ac:dyDescent="0.2">
      <c r="A124" s="24" t="s">
        <v>528</v>
      </c>
      <c r="B124" s="95" t="s">
        <v>609</v>
      </c>
      <c r="C124" s="23" t="s">
        <v>1291</v>
      </c>
      <c r="D124" s="23" t="s">
        <v>1292</v>
      </c>
      <c r="E124" s="56" t="s">
        <v>94</v>
      </c>
      <c r="F124" s="29" t="s">
        <v>43</v>
      </c>
      <c r="G124" s="96"/>
      <c r="H124" s="25">
        <v>33</v>
      </c>
      <c r="I124" s="23">
        <v>33</v>
      </c>
      <c r="J124" s="25" t="s">
        <v>324</v>
      </c>
      <c r="K124" s="25" t="s">
        <v>245</v>
      </c>
      <c r="L124" s="54" t="s">
        <v>161</v>
      </c>
      <c r="M124" s="54" t="s">
        <v>298</v>
      </c>
      <c r="N124" s="96" t="s">
        <v>327</v>
      </c>
      <c r="O124" s="54" t="s">
        <v>947</v>
      </c>
      <c r="P124" s="98" t="s">
        <v>304</v>
      </c>
      <c r="Q124" s="96" t="s">
        <v>1182</v>
      </c>
      <c r="R124" s="98" t="s">
        <v>717</v>
      </c>
      <c r="S124" s="98" t="s">
        <v>717</v>
      </c>
      <c r="T124" s="54" t="s">
        <v>328</v>
      </c>
      <c r="U124" s="96"/>
    </row>
    <row r="125" spans="1:24" s="69" customFormat="1" ht="13.15" customHeight="1" x14ac:dyDescent="0.2">
      <c r="A125" s="24" t="s">
        <v>528</v>
      </c>
      <c r="B125" s="95" t="s">
        <v>610</v>
      </c>
      <c r="C125" s="23" t="s">
        <v>1291</v>
      </c>
      <c r="D125" s="23" t="s">
        <v>162</v>
      </c>
      <c r="E125" s="56" t="s">
        <v>1264</v>
      </c>
      <c r="F125" s="29" t="s">
        <v>1307</v>
      </c>
      <c r="G125" s="96"/>
      <c r="H125" s="25">
        <v>41</v>
      </c>
      <c r="I125" s="23">
        <v>41</v>
      </c>
      <c r="J125" s="25" t="s">
        <v>324</v>
      </c>
      <c r="K125" s="25" t="s">
        <v>245</v>
      </c>
      <c r="L125" s="54" t="s">
        <v>161</v>
      </c>
      <c r="M125" s="54" t="s">
        <v>297</v>
      </c>
      <c r="N125" s="96"/>
      <c r="O125" s="54" t="s">
        <v>947</v>
      </c>
      <c r="P125" s="98" t="s">
        <v>304</v>
      </c>
      <c r="Q125" s="96" t="s">
        <v>1182</v>
      </c>
      <c r="R125" s="98" t="s">
        <v>1291</v>
      </c>
      <c r="S125" s="54" t="s">
        <v>162</v>
      </c>
      <c r="T125" s="98" t="s">
        <v>1264</v>
      </c>
      <c r="U125" s="96"/>
    </row>
    <row r="126" spans="1:24" s="69" customFormat="1" ht="13.15" customHeight="1" x14ac:dyDescent="0.2">
      <c r="A126" s="24" t="s">
        <v>528</v>
      </c>
      <c r="B126" s="95" t="s">
        <v>611</v>
      </c>
      <c r="C126" s="23" t="s">
        <v>1257</v>
      </c>
      <c r="D126" s="23" t="s">
        <v>49</v>
      </c>
      <c r="E126" s="56" t="s">
        <v>328</v>
      </c>
      <c r="F126" s="29" t="s">
        <v>43</v>
      </c>
      <c r="G126" s="96"/>
      <c r="H126" s="25">
        <v>53</v>
      </c>
      <c r="I126" s="23">
        <v>53</v>
      </c>
      <c r="J126" s="25" t="s">
        <v>324</v>
      </c>
      <c r="K126" s="25" t="s">
        <v>245</v>
      </c>
      <c r="L126" s="54" t="s">
        <v>161</v>
      </c>
      <c r="M126" s="54" t="s">
        <v>297</v>
      </c>
      <c r="N126" s="96"/>
      <c r="O126" s="54" t="s">
        <v>947</v>
      </c>
      <c r="P126" s="98" t="s">
        <v>304</v>
      </c>
      <c r="Q126" s="96" t="s">
        <v>1182</v>
      </c>
      <c r="R126" s="98" t="s">
        <v>1257</v>
      </c>
      <c r="S126" s="54" t="s">
        <v>49</v>
      </c>
      <c r="T126" s="54" t="s">
        <v>328</v>
      </c>
      <c r="U126" s="96"/>
      <c r="V126" s="68"/>
      <c r="X126" s="68"/>
    </row>
    <row r="127" spans="1:24" s="69" customFormat="1" ht="13.15" customHeight="1" x14ac:dyDescent="0.2">
      <c r="A127" s="24" t="s">
        <v>612</v>
      </c>
      <c r="B127" s="95" t="s">
        <v>613</v>
      </c>
      <c r="C127" s="23" t="s">
        <v>1291</v>
      </c>
      <c r="D127" s="23" t="s">
        <v>122</v>
      </c>
      <c r="E127" s="56" t="s">
        <v>1264</v>
      </c>
      <c r="F127" s="29"/>
      <c r="G127" s="96"/>
      <c r="H127" s="25">
        <v>95</v>
      </c>
      <c r="I127" s="23">
        <v>95</v>
      </c>
      <c r="J127" s="25" t="s">
        <v>324</v>
      </c>
      <c r="K127" s="25" t="s">
        <v>247</v>
      </c>
      <c r="L127" s="54" t="s">
        <v>244</v>
      </c>
      <c r="M127" s="54" t="s">
        <v>297</v>
      </c>
      <c r="N127" s="96"/>
      <c r="O127" s="54" t="s">
        <v>947</v>
      </c>
      <c r="P127" s="98" t="s">
        <v>1197</v>
      </c>
      <c r="Q127" s="96" t="s">
        <v>122</v>
      </c>
      <c r="R127" s="98" t="s">
        <v>1291</v>
      </c>
      <c r="S127" s="54" t="s">
        <v>122</v>
      </c>
      <c r="T127" s="98" t="s">
        <v>1264</v>
      </c>
      <c r="U127" s="96"/>
    </row>
    <row r="128" spans="1:24" s="69" customFormat="1" ht="13.15" customHeight="1" x14ac:dyDescent="0.2">
      <c r="A128" s="24" t="s">
        <v>612</v>
      </c>
      <c r="B128" s="95" t="s">
        <v>614</v>
      </c>
      <c r="C128" s="23" t="s">
        <v>1253</v>
      </c>
      <c r="D128" s="23" t="s">
        <v>1277</v>
      </c>
      <c r="E128" s="56" t="s">
        <v>330</v>
      </c>
      <c r="F128" s="29"/>
      <c r="G128" s="96"/>
      <c r="H128" s="25">
        <v>153</v>
      </c>
      <c r="I128" s="23">
        <v>153</v>
      </c>
      <c r="J128" s="25" t="s">
        <v>324</v>
      </c>
      <c r="K128" s="25" t="s">
        <v>246</v>
      </c>
      <c r="L128" s="54" t="s">
        <v>244</v>
      </c>
      <c r="M128" s="54" t="s">
        <v>297</v>
      </c>
      <c r="N128" s="96"/>
      <c r="O128" s="54" t="s">
        <v>947</v>
      </c>
      <c r="P128" s="98" t="s">
        <v>59</v>
      </c>
      <c r="Q128" s="96" t="s">
        <v>962</v>
      </c>
      <c r="R128" s="98" t="s">
        <v>1253</v>
      </c>
      <c r="S128" s="54" t="s">
        <v>1277</v>
      </c>
      <c r="T128" s="98" t="s">
        <v>330</v>
      </c>
      <c r="U128" s="96"/>
    </row>
    <row r="129" spans="1:24" s="69" customFormat="1" ht="13.15" customHeight="1" x14ac:dyDescent="0.2">
      <c r="A129" s="24" t="s">
        <v>612</v>
      </c>
      <c r="B129" s="95" t="s">
        <v>615</v>
      </c>
      <c r="C129" s="23" t="s">
        <v>1270</v>
      </c>
      <c r="D129" s="23" t="s">
        <v>166</v>
      </c>
      <c r="E129" s="56" t="s">
        <v>328</v>
      </c>
      <c r="F129" s="29" t="s">
        <v>1272</v>
      </c>
      <c r="G129" s="96" t="s">
        <v>848</v>
      </c>
      <c r="H129" s="25"/>
      <c r="I129" s="23"/>
      <c r="J129" s="25" t="s">
        <v>324</v>
      </c>
      <c r="K129" s="25" t="s">
        <v>246</v>
      </c>
      <c r="L129" s="54" t="s">
        <v>161</v>
      </c>
      <c r="M129" s="54" t="s">
        <v>297</v>
      </c>
      <c r="N129" s="96"/>
      <c r="O129" s="54" t="s">
        <v>947</v>
      </c>
      <c r="P129" s="98"/>
      <c r="Q129" s="96"/>
      <c r="R129" s="98" t="s">
        <v>1270</v>
      </c>
      <c r="S129" s="23" t="s">
        <v>166</v>
      </c>
      <c r="T129" s="98" t="s">
        <v>328</v>
      </c>
      <c r="U129" s="96"/>
    </row>
    <row r="130" spans="1:24" s="69" customFormat="1" ht="13.15" customHeight="1" x14ac:dyDescent="0.2">
      <c r="A130" s="24" t="s">
        <v>612</v>
      </c>
      <c r="B130" s="95" t="s">
        <v>616</v>
      </c>
      <c r="C130" s="23" t="s">
        <v>1253</v>
      </c>
      <c r="D130" s="23" t="s">
        <v>1277</v>
      </c>
      <c r="E130" s="56" t="s">
        <v>330</v>
      </c>
      <c r="F130" s="29"/>
      <c r="G130" s="96"/>
      <c r="H130" s="25">
        <v>86</v>
      </c>
      <c r="I130" s="23">
        <v>86</v>
      </c>
      <c r="J130" s="25" t="s">
        <v>324</v>
      </c>
      <c r="K130" s="25" t="s">
        <v>246</v>
      </c>
      <c r="L130" s="54" t="s">
        <v>244</v>
      </c>
      <c r="M130" s="54" t="s">
        <v>297</v>
      </c>
      <c r="N130" s="96"/>
      <c r="O130" s="54" t="s">
        <v>947</v>
      </c>
      <c r="P130" s="98" t="s">
        <v>59</v>
      </c>
      <c r="Q130" s="96" t="s">
        <v>962</v>
      </c>
      <c r="R130" s="98" t="s">
        <v>1253</v>
      </c>
      <c r="S130" s="54" t="s">
        <v>1277</v>
      </c>
      <c r="T130" s="98" t="s">
        <v>330</v>
      </c>
      <c r="U130" s="96"/>
      <c r="V130" s="69" t="s">
        <v>1013</v>
      </c>
    </row>
    <row r="131" spans="1:24" s="69" customFormat="1" ht="13.15" customHeight="1" x14ac:dyDescent="0.2">
      <c r="A131" s="24" t="s">
        <v>612</v>
      </c>
      <c r="B131" s="95" t="s">
        <v>617</v>
      </c>
      <c r="C131" s="23" t="s">
        <v>1253</v>
      </c>
      <c r="D131" s="23" t="s">
        <v>1277</v>
      </c>
      <c r="E131" s="56" t="s">
        <v>330</v>
      </c>
      <c r="F131" s="29"/>
      <c r="G131" s="96"/>
      <c r="H131" s="25">
        <v>130</v>
      </c>
      <c r="I131" s="23">
        <v>130</v>
      </c>
      <c r="J131" s="25" t="s">
        <v>324</v>
      </c>
      <c r="K131" s="25" t="s">
        <v>246</v>
      </c>
      <c r="L131" s="54" t="s">
        <v>244</v>
      </c>
      <c r="M131" s="54" t="s">
        <v>297</v>
      </c>
      <c r="N131" s="96"/>
      <c r="O131" s="54" t="s">
        <v>947</v>
      </c>
      <c r="P131" s="98" t="s">
        <v>59</v>
      </c>
      <c r="Q131" s="96" t="s">
        <v>962</v>
      </c>
      <c r="R131" s="98" t="s">
        <v>1253</v>
      </c>
      <c r="S131" s="54" t="s">
        <v>1277</v>
      </c>
      <c r="T131" s="98" t="s">
        <v>330</v>
      </c>
      <c r="U131" s="96"/>
      <c r="W131" s="68"/>
    </row>
    <row r="132" spans="1:24" s="69" customFormat="1" ht="13.15" customHeight="1" x14ac:dyDescent="0.2">
      <c r="A132" s="24" t="s">
        <v>612</v>
      </c>
      <c r="B132" s="95" t="s">
        <v>1050</v>
      </c>
      <c r="C132" s="23" t="s">
        <v>1253</v>
      </c>
      <c r="D132" s="23" t="s">
        <v>1277</v>
      </c>
      <c r="E132" s="56" t="s">
        <v>330</v>
      </c>
      <c r="F132" s="29" t="s">
        <v>1278</v>
      </c>
      <c r="G132" s="96"/>
      <c r="H132" s="25">
        <v>215</v>
      </c>
      <c r="I132" s="23">
        <v>215</v>
      </c>
      <c r="J132" s="25" t="s">
        <v>325</v>
      </c>
      <c r="K132" s="25" t="s">
        <v>246</v>
      </c>
      <c r="L132" s="54" t="s">
        <v>161</v>
      </c>
      <c r="M132" s="54" t="s">
        <v>297</v>
      </c>
      <c r="N132" s="96"/>
      <c r="O132" s="54" t="s">
        <v>947</v>
      </c>
      <c r="P132" s="98" t="s">
        <v>305</v>
      </c>
      <c r="Q132" s="96" t="s">
        <v>1181</v>
      </c>
      <c r="R132" s="98" t="s">
        <v>1253</v>
      </c>
      <c r="S132" s="54" t="s">
        <v>1277</v>
      </c>
      <c r="T132" s="98" t="s">
        <v>330</v>
      </c>
      <c r="U132" s="96" t="s">
        <v>882</v>
      </c>
      <c r="V132" s="69" t="s">
        <v>1014</v>
      </c>
      <c r="W132" s="144" t="s">
        <v>1015</v>
      </c>
    </row>
    <row r="133" spans="1:24" s="69" customFormat="1" ht="13.15" customHeight="1" x14ac:dyDescent="0.2">
      <c r="A133" s="24" t="s">
        <v>612</v>
      </c>
      <c r="B133" s="95" t="s">
        <v>618</v>
      </c>
      <c r="C133" s="23" t="s">
        <v>1270</v>
      </c>
      <c r="D133" s="23" t="s">
        <v>166</v>
      </c>
      <c r="E133" s="56" t="s">
        <v>328</v>
      </c>
      <c r="F133" s="29" t="s">
        <v>1272</v>
      </c>
      <c r="G133" s="96" t="s">
        <v>849</v>
      </c>
      <c r="H133" s="25"/>
      <c r="I133" s="23"/>
      <c r="J133" s="25" t="s">
        <v>325</v>
      </c>
      <c r="K133" s="25" t="s">
        <v>246</v>
      </c>
      <c r="L133" s="54" t="s">
        <v>161</v>
      </c>
      <c r="M133" s="54" t="s">
        <v>297</v>
      </c>
      <c r="N133" s="96"/>
      <c r="O133" s="54" t="s">
        <v>947</v>
      </c>
      <c r="P133" s="98"/>
      <c r="Q133" s="96"/>
      <c r="R133" s="98" t="s">
        <v>1270</v>
      </c>
      <c r="S133" s="23" t="s">
        <v>166</v>
      </c>
      <c r="T133" s="98" t="s">
        <v>328</v>
      </c>
      <c r="U133" s="96"/>
      <c r="W133" s="68"/>
    </row>
    <row r="134" spans="1:24" s="69" customFormat="1" ht="13.15" customHeight="1" x14ac:dyDescent="0.2">
      <c r="A134" s="24" t="s">
        <v>612</v>
      </c>
      <c r="B134" s="95" t="s">
        <v>619</v>
      </c>
      <c r="C134" s="23" t="s">
        <v>1291</v>
      </c>
      <c r="D134" s="23" t="s">
        <v>109</v>
      </c>
      <c r="E134" s="56" t="s">
        <v>94</v>
      </c>
      <c r="F134" s="29"/>
      <c r="G134" s="96"/>
      <c r="H134" s="25">
        <v>295</v>
      </c>
      <c r="I134" s="23">
        <v>295</v>
      </c>
      <c r="J134" s="25" t="s">
        <v>325</v>
      </c>
      <c r="K134" s="25" t="s">
        <v>245</v>
      </c>
      <c r="L134" s="54" t="s">
        <v>161</v>
      </c>
      <c r="M134" s="54" t="s">
        <v>298</v>
      </c>
      <c r="N134" s="96" t="s">
        <v>327</v>
      </c>
      <c r="O134" s="54" t="s">
        <v>947</v>
      </c>
      <c r="P134" s="98" t="s">
        <v>305</v>
      </c>
      <c r="Q134" s="96" t="s">
        <v>1181</v>
      </c>
      <c r="R134" s="98" t="s">
        <v>717</v>
      </c>
      <c r="S134" s="98" t="s">
        <v>717</v>
      </c>
      <c r="T134" s="54" t="s">
        <v>1264</v>
      </c>
      <c r="U134" s="96"/>
    </row>
    <row r="135" spans="1:24" s="69" customFormat="1" ht="13.15" customHeight="1" x14ac:dyDescent="0.2">
      <c r="A135" s="24" t="s">
        <v>612</v>
      </c>
      <c r="B135" s="95" t="s">
        <v>620</v>
      </c>
      <c r="C135" s="23" t="s">
        <v>1270</v>
      </c>
      <c r="D135" s="23" t="s">
        <v>166</v>
      </c>
      <c r="E135" s="56" t="s">
        <v>328</v>
      </c>
      <c r="F135" s="29" t="s">
        <v>1272</v>
      </c>
      <c r="G135" s="96" t="s">
        <v>850</v>
      </c>
      <c r="H135" s="25"/>
      <c r="I135" s="23"/>
      <c r="J135" s="25" t="s">
        <v>325</v>
      </c>
      <c r="K135" s="25" t="s">
        <v>246</v>
      </c>
      <c r="L135" s="54" t="s">
        <v>161</v>
      </c>
      <c r="M135" s="54" t="s">
        <v>297</v>
      </c>
      <c r="N135" s="96"/>
      <c r="O135" s="54" t="s">
        <v>947</v>
      </c>
      <c r="P135" s="98"/>
      <c r="Q135" s="96"/>
      <c r="R135" s="98" t="s">
        <v>1270</v>
      </c>
      <c r="S135" s="23" t="s">
        <v>166</v>
      </c>
      <c r="T135" s="98" t="s">
        <v>328</v>
      </c>
      <c r="U135" s="96"/>
      <c r="W135" s="68"/>
    </row>
    <row r="136" spans="1:24" s="69" customFormat="1" ht="13.15" customHeight="1" x14ac:dyDescent="0.2">
      <c r="A136" s="24" t="s">
        <v>612</v>
      </c>
      <c r="B136" s="95" t="s">
        <v>621</v>
      </c>
      <c r="C136" s="23" t="s">
        <v>1257</v>
      </c>
      <c r="D136" s="23" t="s">
        <v>116</v>
      </c>
      <c r="E136" s="56" t="s">
        <v>328</v>
      </c>
      <c r="F136" s="29" t="s">
        <v>1310</v>
      </c>
      <c r="G136" s="96"/>
      <c r="H136" s="240">
        <v>38</v>
      </c>
      <c r="I136" s="239">
        <v>38</v>
      </c>
      <c r="J136" s="25" t="s">
        <v>325</v>
      </c>
      <c r="K136" s="25" t="s">
        <v>245</v>
      </c>
      <c r="L136" s="54" t="s">
        <v>161</v>
      </c>
      <c r="M136" s="54" t="s">
        <v>298</v>
      </c>
      <c r="N136" s="96" t="s">
        <v>327</v>
      </c>
      <c r="O136" s="54" t="s">
        <v>947</v>
      </c>
      <c r="P136" s="98" t="s">
        <v>304</v>
      </c>
      <c r="Q136" s="96" t="s">
        <v>1182</v>
      </c>
      <c r="R136" s="98" t="s">
        <v>717</v>
      </c>
      <c r="S136" s="98" t="s">
        <v>717</v>
      </c>
      <c r="T136" s="54" t="s">
        <v>328</v>
      </c>
      <c r="U136" s="96"/>
    </row>
    <row r="137" spans="1:24" s="69" customFormat="1" ht="13.15" customHeight="1" x14ac:dyDescent="0.2">
      <c r="A137" s="24" t="s">
        <v>612</v>
      </c>
      <c r="B137" s="95" t="s">
        <v>622</v>
      </c>
      <c r="C137" s="23" t="s">
        <v>1257</v>
      </c>
      <c r="D137" s="23" t="s">
        <v>795</v>
      </c>
      <c r="E137" s="56" t="s">
        <v>328</v>
      </c>
      <c r="F137" s="29" t="s">
        <v>135</v>
      </c>
      <c r="G137" s="96"/>
      <c r="H137" s="240"/>
      <c r="I137" s="239"/>
      <c r="J137" s="25" t="s">
        <v>325</v>
      </c>
      <c r="K137" s="25" t="s">
        <v>245</v>
      </c>
      <c r="L137" s="54" t="s">
        <v>161</v>
      </c>
      <c r="M137" s="54" t="s">
        <v>297</v>
      </c>
      <c r="N137" s="96"/>
      <c r="O137" s="54" t="s">
        <v>947</v>
      </c>
      <c r="P137" s="98" t="s">
        <v>304</v>
      </c>
      <c r="Q137" s="96" t="s">
        <v>1182</v>
      </c>
      <c r="R137" s="98" t="s">
        <v>1257</v>
      </c>
      <c r="S137" s="54" t="s">
        <v>795</v>
      </c>
      <c r="T137" s="98" t="s">
        <v>328</v>
      </c>
      <c r="U137" s="96"/>
      <c r="V137" s="68"/>
      <c r="X137" s="68"/>
    </row>
    <row r="138" spans="1:24" s="69" customFormat="1" x14ac:dyDescent="0.2">
      <c r="A138" s="24" t="s">
        <v>612</v>
      </c>
      <c r="B138" s="95" t="s">
        <v>623</v>
      </c>
      <c r="C138" s="23" t="s">
        <v>1257</v>
      </c>
      <c r="D138" s="23" t="s">
        <v>42</v>
      </c>
      <c r="E138" s="56" t="s">
        <v>329</v>
      </c>
      <c r="F138" s="29" t="s">
        <v>43</v>
      </c>
      <c r="G138" s="96"/>
      <c r="H138" s="25">
        <v>16</v>
      </c>
      <c r="I138" s="23">
        <v>16</v>
      </c>
      <c r="J138" s="25" t="s">
        <v>325</v>
      </c>
      <c r="K138" s="25" t="s">
        <v>246</v>
      </c>
      <c r="L138" s="54" t="s">
        <v>161</v>
      </c>
      <c r="M138" s="54" t="s">
        <v>297</v>
      </c>
      <c r="N138" s="96"/>
      <c r="O138" s="54" t="s">
        <v>947</v>
      </c>
      <c r="P138" s="98" t="s">
        <v>304</v>
      </c>
      <c r="Q138" s="96" t="s">
        <v>1182</v>
      </c>
      <c r="R138" s="98" t="s">
        <v>1257</v>
      </c>
      <c r="S138" s="54" t="s">
        <v>42</v>
      </c>
      <c r="T138" s="98" t="s">
        <v>329</v>
      </c>
      <c r="U138" s="96"/>
      <c r="V138" s="68"/>
      <c r="X138" s="68"/>
    </row>
    <row r="139" spans="1:24" s="69" customFormat="1" x14ac:dyDescent="0.2">
      <c r="A139" s="24" t="s">
        <v>612</v>
      </c>
      <c r="B139" s="95" t="s">
        <v>624</v>
      </c>
      <c r="C139" s="23" t="s">
        <v>1257</v>
      </c>
      <c r="D139" s="23" t="s">
        <v>1258</v>
      </c>
      <c r="E139" s="56" t="s">
        <v>328</v>
      </c>
      <c r="F139" s="29" t="s">
        <v>1310</v>
      </c>
      <c r="G139" s="96"/>
      <c r="H139" s="25">
        <v>46</v>
      </c>
      <c r="I139" s="23">
        <v>46</v>
      </c>
      <c r="J139" s="25" t="s">
        <v>325</v>
      </c>
      <c r="K139" s="25" t="s">
        <v>245</v>
      </c>
      <c r="L139" s="54" t="s">
        <v>161</v>
      </c>
      <c r="M139" s="54" t="s">
        <v>297</v>
      </c>
      <c r="N139" s="96"/>
      <c r="O139" s="54" t="s">
        <v>947</v>
      </c>
      <c r="P139" s="98" t="s">
        <v>304</v>
      </c>
      <c r="Q139" s="96" t="s">
        <v>1182</v>
      </c>
      <c r="R139" s="98" t="s">
        <v>1257</v>
      </c>
      <c r="S139" s="54" t="s">
        <v>1258</v>
      </c>
      <c r="T139" s="98" t="s">
        <v>328</v>
      </c>
      <c r="U139" s="96"/>
      <c r="V139" s="68"/>
      <c r="X139" s="68"/>
    </row>
    <row r="140" spans="1:24" s="69" customFormat="1" ht="13.15" customHeight="1" x14ac:dyDescent="0.2">
      <c r="A140" s="24" t="s">
        <v>612</v>
      </c>
      <c r="B140" s="95" t="s">
        <v>917</v>
      </c>
      <c r="C140" s="23" t="s">
        <v>1270</v>
      </c>
      <c r="D140" s="23" t="s">
        <v>166</v>
      </c>
      <c r="E140" s="56" t="s">
        <v>328</v>
      </c>
      <c r="F140" s="29" t="s">
        <v>1272</v>
      </c>
      <c r="G140" s="96" t="s">
        <v>918</v>
      </c>
      <c r="H140" s="25"/>
      <c r="I140" s="23"/>
      <c r="J140" s="25" t="s">
        <v>325</v>
      </c>
      <c r="K140" s="25" t="s">
        <v>245</v>
      </c>
      <c r="L140" s="54" t="s">
        <v>161</v>
      </c>
      <c r="M140" s="23" t="s">
        <v>297</v>
      </c>
      <c r="N140" s="96"/>
      <c r="O140" s="98" t="s">
        <v>947</v>
      </c>
      <c r="P140" s="98"/>
      <c r="Q140" s="96"/>
      <c r="R140" s="23" t="s">
        <v>1270</v>
      </c>
      <c r="S140" s="23" t="s">
        <v>166</v>
      </c>
      <c r="T140" s="98" t="s">
        <v>328</v>
      </c>
      <c r="U140" s="96"/>
      <c r="V140" s="175"/>
      <c r="W140" s="175"/>
    </row>
    <row r="141" spans="1:24" s="69" customFormat="1" x14ac:dyDescent="0.2">
      <c r="A141" s="24" t="s">
        <v>612</v>
      </c>
      <c r="B141" s="95" t="s">
        <v>625</v>
      </c>
      <c r="C141" s="23" t="s">
        <v>1280</v>
      </c>
      <c r="D141" s="23" t="s">
        <v>1309</v>
      </c>
      <c r="E141" s="56" t="s">
        <v>328</v>
      </c>
      <c r="F141" s="29" t="s">
        <v>1310</v>
      </c>
      <c r="G141" s="96"/>
      <c r="H141" s="25">
        <v>1233</v>
      </c>
      <c r="I141" s="23">
        <v>1233</v>
      </c>
      <c r="J141" s="25" t="s">
        <v>325</v>
      </c>
      <c r="K141" s="25" t="s">
        <v>245</v>
      </c>
      <c r="L141" s="54" t="s">
        <v>161</v>
      </c>
      <c r="M141" s="54" t="s">
        <v>297</v>
      </c>
      <c r="N141" s="96"/>
      <c r="O141" s="54" t="s">
        <v>947</v>
      </c>
      <c r="P141" s="98" t="s">
        <v>300</v>
      </c>
      <c r="Q141" s="96" t="s">
        <v>306</v>
      </c>
      <c r="R141" s="98" t="s">
        <v>1280</v>
      </c>
      <c r="S141" s="54" t="s">
        <v>1309</v>
      </c>
      <c r="T141" s="98" t="s">
        <v>328</v>
      </c>
      <c r="U141" s="96"/>
    </row>
    <row r="142" spans="1:24" s="69" customFormat="1" x14ac:dyDescent="0.2">
      <c r="A142" s="24" t="s">
        <v>612</v>
      </c>
      <c r="B142" s="95" t="s">
        <v>626</v>
      </c>
      <c r="C142" s="23" t="s">
        <v>1291</v>
      </c>
      <c r="D142" s="23" t="s">
        <v>109</v>
      </c>
      <c r="E142" s="56" t="s">
        <v>94</v>
      </c>
      <c r="F142" s="29"/>
      <c r="G142" s="96"/>
      <c r="H142" s="25">
        <v>42</v>
      </c>
      <c r="I142" s="23">
        <v>42</v>
      </c>
      <c r="J142" s="25" t="s">
        <v>325</v>
      </c>
      <c r="K142" s="25" t="s">
        <v>245</v>
      </c>
      <c r="L142" s="54" t="s">
        <v>161</v>
      </c>
      <c r="M142" s="54" t="s">
        <v>298</v>
      </c>
      <c r="N142" s="96" t="s">
        <v>327</v>
      </c>
      <c r="O142" s="54" t="s">
        <v>947</v>
      </c>
      <c r="P142" s="98" t="s">
        <v>304</v>
      </c>
      <c r="Q142" s="96" t="s">
        <v>1182</v>
      </c>
      <c r="R142" s="98" t="s">
        <v>1257</v>
      </c>
      <c r="S142" s="54" t="s">
        <v>156</v>
      </c>
      <c r="T142" s="98" t="s">
        <v>1264</v>
      </c>
      <c r="U142" s="96" t="s">
        <v>883</v>
      </c>
      <c r="V142" s="68" t="s">
        <v>1016</v>
      </c>
      <c r="W142" s="158" t="s">
        <v>1015</v>
      </c>
      <c r="X142" s="68"/>
    </row>
    <row r="143" spans="1:24" s="69" customFormat="1" x14ac:dyDescent="0.2">
      <c r="A143" s="56" t="s">
        <v>627</v>
      </c>
      <c r="B143" s="23" t="s">
        <v>628</v>
      </c>
      <c r="C143" s="23" t="s">
        <v>1253</v>
      </c>
      <c r="D143" s="23" t="s">
        <v>1277</v>
      </c>
      <c r="E143" s="56" t="s">
        <v>330</v>
      </c>
      <c r="F143" s="29" t="s">
        <v>1278</v>
      </c>
      <c r="G143" s="96"/>
      <c r="H143" s="25">
        <v>154</v>
      </c>
      <c r="I143" s="23">
        <v>154</v>
      </c>
      <c r="J143" s="25" t="s">
        <v>325</v>
      </c>
      <c r="K143" s="25" t="s">
        <v>246</v>
      </c>
      <c r="L143" s="54" t="s">
        <v>161</v>
      </c>
      <c r="M143" s="54" t="s">
        <v>298</v>
      </c>
      <c r="N143" s="96" t="s">
        <v>327</v>
      </c>
      <c r="O143" s="54" t="s">
        <v>947</v>
      </c>
      <c r="P143" s="98" t="s">
        <v>965</v>
      </c>
      <c r="Q143" s="96" t="s">
        <v>966</v>
      </c>
      <c r="R143" s="98" t="s">
        <v>1253</v>
      </c>
      <c r="S143" s="54" t="s">
        <v>1277</v>
      </c>
      <c r="T143" s="98" t="s">
        <v>330</v>
      </c>
      <c r="U143" s="96" t="s">
        <v>884</v>
      </c>
    </row>
    <row r="144" spans="1:24" s="69" customFormat="1" x14ac:dyDescent="0.2">
      <c r="A144" s="24" t="s">
        <v>627</v>
      </c>
      <c r="B144" s="95" t="s">
        <v>629</v>
      </c>
      <c r="C144" s="23" t="s">
        <v>1270</v>
      </c>
      <c r="D144" s="23" t="s">
        <v>166</v>
      </c>
      <c r="E144" s="56" t="s">
        <v>328</v>
      </c>
      <c r="F144" s="29" t="s">
        <v>1272</v>
      </c>
      <c r="G144" s="96" t="s">
        <v>851</v>
      </c>
      <c r="H144" s="25"/>
      <c r="I144" s="23"/>
      <c r="J144" s="25" t="s">
        <v>325</v>
      </c>
      <c r="K144" s="25" t="s">
        <v>246</v>
      </c>
      <c r="L144" s="54" t="s">
        <v>161</v>
      </c>
      <c r="M144" s="54" t="s">
        <v>297</v>
      </c>
      <c r="N144" s="96"/>
      <c r="O144" s="54" t="s">
        <v>947</v>
      </c>
      <c r="P144" s="98"/>
      <c r="Q144" s="96"/>
      <c r="R144" s="98" t="s">
        <v>1270</v>
      </c>
      <c r="S144" s="23" t="s">
        <v>166</v>
      </c>
      <c r="T144" s="98" t="s">
        <v>328</v>
      </c>
      <c r="U144" s="96"/>
    </row>
    <row r="145" spans="1:24" s="69" customFormat="1" x14ac:dyDescent="0.2">
      <c r="A145" s="24" t="s">
        <v>627</v>
      </c>
      <c r="B145" s="95" t="s">
        <v>630</v>
      </c>
      <c r="C145" s="23" t="s">
        <v>1270</v>
      </c>
      <c r="D145" s="23" t="s">
        <v>166</v>
      </c>
      <c r="E145" s="56" t="s">
        <v>328</v>
      </c>
      <c r="F145" s="29" t="s">
        <v>1272</v>
      </c>
      <c r="G145" s="96" t="s">
        <v>852</v>
      </c>
      <c r="H145" s="25"/>
      <c r="I145" s="23"/>
      <c r="J145" s="25" t="s">
        <v>325</v>
      </c>
      <c r="K145" s="25" t="s">
        <v>246</v>
      </c>
      <c r="L145" s="54" t="s">
        <v>161</v>
      </c>
      <c r="M145" s="54" t="s">
        <v>297</v>
      </c>
      <c r="N145" s="96"/>
      <c r="O145" s="54" t="s">
        <v>947</v>
      </c>
      <c r="P145" s="98"/>
      <c r="Q145" s="96"/>
      <c r="R145" s="98" t="s">
        <v>1270</v>
      </c>
      <c r="S145" s="23" t="s">
        <v>166</v>
      </c>
      <c r="T145" s="98" t="s">
        <v>328</v>
      </c>
      <c r="U145" s="96"/>
    </row>
    <row r="146" spans="1:24" s="69" customFormat="1" x14ac:dyDescent="0.2">
      <c r="A146" s="56" t="s">
        <v>627</v>
      </c>
      <c r="B146" s="95" t="s">
        <v>631</v>
      </c>
      <c r="C146" s="23" t="s">
        <v>1253</v>
      </c>
      <c r="D146" s="23" t="s">
        <v>1277</v>
      </c>
      <c r="E146" s="56" t="s">
        <v>330</v>
      </c>
      <c r="F146" s="25" t="s">
        <v>1278</v>
      </c>
      <c r="G146" s="29"/>
      <c r="H146" s="25">
        <v>222</v>
      </c>
      <c r="I146" s="239">
        <v>944</v>
      </c>
      <c r="J146" s="25" t="s">
        <v>325</v>
      </c>
      <c r="K146" s="25" t="s">
        <v>246</v>
      </c>
      <c r="L146" s="95" t="s">
        <v>161</v>
      </c>
      <c r="M146" s="23" t="s">
        <v>297</v>
      </c>
      <c r="N146" s="96"/>
      <c r="O146" s="23" t="s">
        <v>947</v>
      </c>
      <c r="P146" s="98" t="s">
        <v>965</v>
      </c>
      <c r="Q146" s="96" t="s">
        <v>966</v>
      </c>
      <c r="R146" s="95" t="s">
        <v>1253</v>
      </c>
      <c r="S146" s="23" t="s">
        <v>1277</v>
      </c>
      <c r="T146" s="98" t="s">
        <v>330</v>
      </c>
      <c r="U146" s="56" t="s">
        <v>884</v>
      </c>
      <c r="V146" s="69" t="s">
        <v>1017</v>
      </c>
      <c r="W146" s="144" t="s">
        <v>1018</v>
      </c>
    </row>
    <row r="147" spans="1:24" s="69" customFormat="1" x14ac:dyDescent="0.2">
      <c r="A147" s="56" t="s">
        <v>627</v>
      </c>
      <c r="B147" s="95" t="s">
        <v>631</v>
      </c>
      <c r="C147" s="23" t="s">
        <v>1253</v>
      </c>
      <c r="D147" s="23" t="s">
        <v>1277</v>
      </c>
      <c r="E147" s="56" t="s">
        <v>330</v>
      </c>
      <c r="F147" s="25" t="s">
        <v>1278</v>
      </c>
      <c r="G147" s="29"/>
      <c r="H147" s="25">
        <v>722</v>
      </c>
      <c r="I147" s="239"/>
      <c r="J147" s="25" t="s">
        <v>324</v>
      </c>
      <c r="K147" s="25" t="s">
        <v>246</v>
      </c>
      <c r="L147" s="95" t="s">
        <v>161</v>
      </c>
      <c r="M147" s="23" t="s">
        <v>297</v>
      </c>
      <c r="N147" s="96"/>
      <c r="O147" s="23" t="s">
        <v>947</v>
      </c>
      <c r="P147" s="98" t="s">
        <v>965</v>
      </c>
      <c r="Q147" s="96" t="s">
        <v>966</v>
      </c>
      <c r="R147" s="95" t="s">
        <v>1253</v>
      </c>
      <c r="S147" s="23" t="s">
        <v>1277</v>
      </c>
      <c r="T147" s="98" t="s">
        <v>330</v>
      </c>
      <c r="U147" s="56" t="s">
        <v>884</v>
      </c>
      <c r="W147" s="68"/>
    </row>
    <row r="148" spans="1:24" s="69" customFormat="1" x14ac:dyDescent="0.2">
      <c r="A148" s="24" t="s">
        <v>627</v>
      </c>
      <c r="B148" s="95" t="s">
        <v>404</v>
      </c>
      <c r="C148" s="23" t="s">
        <v>1291</v>
      </c>
      <c r="D148" s="23" t="s">
        <v>109</v>
      </c>
      <c r="E148" s="56" t="s">
        <v>94</v>
      </c>
      <c r="F148" s="29" t="s">
        <v>884</v>
      </c>
      <c r="G148" s="96"/>
      <c r="H148" s="25">
        <v>117</v>
      </c>
      <c r="I148" s="23">
        <v>117</v>
      </c>
      <c r="J148" s="25" t="s">
        <v>324</v>
      </c>
      <c r="K148" s="25" t="s">
        <v>245</v>
      </c>
      <c r="L148" s="54" t="s">
        <v>161</v>
      </c>
      <c r="M148" s="54" t="s">
        <v>298</v>
      </c>
      <c r="N148" s="96" t="s">
        <v>327</v>
      </c>
      <c r="O148" s="54" t="s">
        <v>947</v>
      </c>
      <c r="P148" s="98" t="s">
        <v>965</v>
      </c>
      <c r="Q148" s="96" t="s">
        <v>966</v>
      </c>
      <c r="R148" s="98" t="s">
        <v>1253</v>
      </c>
      <c r="S148" s="54" t="s">
        <v>1277</v>
      </c>
      <c r="T148" s="98" t="s">
        <v>330</v>
      </c>
      <c r="U148" s="96" t="s">
        <v>884</v>
      </c>
      <c r="V148" s="69" t="s">
        <v>1019</v>
      </c>
      <c r="W148" s="158" t="s">
        <v>1020</v>
      </c>
      <c r="X148" s="72" t="s">
        <v>405</v>
      </c>
    </row>
    <row r="149" spans="1:24" s="69" customFormat="1" x14ac:dyDescent="0.2">
      <c r="A149" s="24" t="s">
        <v>627</v>
      </c>
      <c r="B149" s="95" t="s">
        <v>964</v>
      </c>
      <c r="C149" s="23" t="s">
        <v>1291</v>
      </c>
      <c r="D149" s="23" t="s">
        <v>162</v>
      </c>
      <c r="E149" s="56" t="s">
        <v>1264</v>
      </c>
      <c r="F149" s="29" t="s">
        <v>1307</v>
      </c>
      <c r="G149" s="96"/>
      <c r="H149" s="25">
        <v>175</v>
      </c>
      <c r="I149" s="23">
        <v>175</v>
      </c>
      <c r="J149" s="25" t="s">
        <v>324</v>
      </c>
      <c r="K149" s="25" t="s">
        <v>245</v>
      </c>
      <c r="L149" s="54" t="s">
        <v>161</v>
      </c>
      <c r="M149" s="54" t="s">
        <v>297</v>
      </c>
      <c r="N149" s="96"/>
      <c r="O149" s="54" t="s">
        <v>947</v>
      </c>
      <c r="P149" s="98" t="s">
        <v>965</v>
      </c>
      <c r="Q149" s="96" t="s">
        <v>967</v>
      </c>
      <c r="R149" s="98" t="s">
        <v>1291</v>
      </c>
      <c r="S149" s="54" t="s">
        <v>162</v>
      </c>
      <c r="T149" s="98" t="s">
        <v>1264</v>
      </c>
      <c r="U149" s="96"/>
    </row>
    <row r="150" spans="1:24" s="69" customFormat="1" x14ac:dyDescent="0.2">
      <c r="A150" s="24" t="s">
        <v>627</v>
      </c>
      <c r="B150" s="95" t="s">
        <v>632</v>
      </c>
      <c r="C150" s="23" t="s">
        <v>1291</v>
      </c>
      <c r="D150" s="23" t="s">
        <v>1292</v>
      </c>
      <c r="E150" s="56" t="s">
        <v>94</v>
      </c>
      <c r="F150" s="29" t="s">
        <v>1307</v>
      </c>
      <c r="G150" s="96"/>
      <c r="H150" s="25">
        <v>388</v>
      </c>
      <c r="I150" s="23">
        <v>388</v>
      </c>
      <c r="J150" s="25" t="s">
        <v>324</v>
      </c>
      <c r="K150" s="25" t="s">
        <v>245</v>
      </c>
      <c r="L150" s="54" t="s">
        <v>161</v>
      </c>
      <c r="M150" s="54" t="s">
        <v>298</v>
      </c>
      <c r="N150" s="96" t="s">
        <v>327</v>
      </c>
      <c r="O150" s="54" t="s">
        <v>947</v>
      </c>
      <c r="P150" s="98" t="s">
        <v>965</v>
      </c>
      <c r="Q150" s="96" t="s">
        <v>966</v>
      </c>
      <c r="R150" s="98" t="s">
        <v>1253</v>
      </c>
      <c r="S150" s="54" t="s">
        <v>1277</v>
      </c>
      <c r="T150" s="98" t="s">
        <v>330</v>
      </c>
      <c r="U150" s="96" t="s">
        <v>884</v>
      </c>
    </row>
    <row r="151" spans="1:24" s="69" customFormat="1" ht="13.15" customHeight="1" x14ac:dyDescent="0.2">
      <c r="A151" s="24" t="s">
        <v>627</v>
      </c>
      <c r="B151" s="95" t="s">
        <v>693</v>
      </c>
      <c r="C151" s="23" t="s">
        <v>1257</v>
      </c>
      <c r="D151" s="23" t="s">
        <v>697</v>
      </c>
      <c r="E151" s="56" t="s">
        <v>328</v>
      </c>
      <c r="F151" s="29" t="s">
        <v>1272</v>
      </c>
      <c r="G151" s="96" t="s">
        <v>694</v>
      </c>
      <c r="H151" s="25"/>
      <c r="I151" s="23"/>
      <c r="J151" s="25" t="s">
        <v>324</v>
      </c>
      <c r="K151" s="25" t="s">
        <v>245</v>
      </c>
      <c r="L151" s="54" t="s">
        <v>161</v>
      </c>
      <c r="M151" s="23" t="s">
        <v>298</v>
      </c>
      <c r="N151" s="96"/>
      <c r="O151" s="98" t="s">
        <v>947</v>
      </c>
      <c r="P151" s="98"/>
      <c r="Q151" s="96"/>
      <c r="R151" s="23" t="s">
        <v>1257</v>
      </c>
      <c r="S151" s="23" t="s">
        <v>697</v>
      </c>
      <c r="T151" s="98" t="s">
        <v>328</v>
      </c>
      <c r="U151" s="96"/>
      <c r="V151" s="175"/>
      <c r="W151" s="175"/>
    </row>
    <row r="152" spans="1:24" s="69" customFormat="1" x14ac:dyDescent="0.2">
      <c r="A152" s="24" t="s">
        <v>627</v>
      </c>
      <c r="B152" s="95" t="s">
        <v>633</v>
      </c>
      <c r="C152" s="23" t="s">
        <v>1291</v>
      </c>
      <c r="D152" s="23" t="s">
        <v>1292</v>
      </c>
      <c r="E152" s="56" t="s">
        <v>94</v>
      </c>
      <c r="F152" s="29" t="s">
        <v>1307</v>
      </c>
      <c r="G152" s="96"/>
      <c r="H152" s="25">
        <v>301</v>
      </c>
      <c r="I152" s="23">
        <v>301</v>
      </c>
      <c r="J152" s="25" t="s">
        <v>324</v>
      </c>
      <c r="K152" s="25" t="s">
        <v>245</v>
      </c>
      <c r="L152" s="54" t="s">
        <v>161</v>
      </c>
      <c r="M152" s="54" t="s">
        <v>298</v>
      </c>
      <c r="N152" s="96" t="s">
        <v>327</v>
      </c>
      <c r="O152" s="54" t="s">
        <v>947</v>
      </c>
      <c r="P152" s="98" t="s">
        <v>965</v>
      </c>
      <c r="Q152" s="96" t="s">
        <v>966</v>
      </c>
      <c r="R152" s="98" t="s">
        <v>1253</v>
      </c>
      <c r="S152" s="54" t="s">
        <v>1277</v>
      </c>
      <c r="T152" s="98" t="s">
        <v>330</v>
      </c>
      <c r="U152" s="96" t="s">
        <v>884</v>
      </c>
    </row>
    <row r="153" spans="1:24" s="69" customFormat="1" x14ac:dyDescent="0.2">
      <c r="A153" s="24" t="s">
        <v>627</v>
      </c>
      <c r="B153" s="95" t="s">
        <v>634</v>
      </c>
      <c r="C153" s="23" t="s">
        <v>1257</v>
      </c>
      <c r="D153" s="23" t="s">
        <v>1258</v>
      </c>
      <c r="E153" s="56" t="s">
        <v>328</v>
      </c>
      <c r="F153" s="29" t="s">
        <v>117</v>
      </c>
      <c r="G153" s="96" t="s">
        <v>853</v>
      </c>
      <c r="H153" s="240">
        <v>212</v>
      </c>
      <c r="I153" s="239">
        <v>322</v>
      </c>
      <c r="J153" s="25" t="s">
        <v>324</v>
      </c>
      <c r="K153" s="25" t="s">
        <v>245</v>
      </c>
      <c r="L153" s="54" t="s">
        <v>161</v>
      </c>
      <c r="M153" s="54" t="s">
        <v>297</v>
      </c>
      <c r="N153" s="96"/>
      <c r="O153" s="54" t="s">
        <v>947</v>
      </c>
      <c r="P153" s="98" t="s">
        <v>965</v>
      </c>
      <c r="Q153" s="96" t="s">
        <v>966</v>
      </c>
      <c r="R153" s="98" t="s">
        <v>1257</v>
      </c>
      <c r="S153" s="54" t="s">
        <v>1258</v>
      </c>
      <c r="T153" s="98" t="s">
        <v>328</v>
      </c>
      <c r="U153" s="96"/>
      <c r="V153" s="68"/>
      <c r="X153" s="68"/>
    </row>
    <row r="154" spans="1:24" s="69" customFormat="1" ht="13.15" customHeight="1" x14ac:dyDescent="0.2">
      <c r="A154" s="24" t="s">
        <v>627</v>
      </c>
      <c r="B154" s="95" t="s">
        <v>635</v>
      </c>
      <c r="C154" s="23" t="s">
        <v>1257</v>
      </c>
      <c r="D154" s="23" t="s">
        <v>1258</v>
      </c>
      <c r="E154" s="56" t="s">
        <v>328</v>
      </c>
      <c r="F154" s="29" t="s">
        <v>117</v>
      </c>
      <c r="G154" s="96"/>
      <c r="H154" s="240"/>
      <c r="I154" s="239"/>
      <c r="J154" s="25" t="s">
        <v>324</v>
      </c>
      <c r="K154" s="25" t="s">
        <v>245</v>
      </c>
      <c r="L154" s="54" t="s">
        <v>161</v>
      </c>
      <c r="M154" s="54" t="s">
        <v>297</v>
      </c>
      <c r="N154" s="96"/>
      <c r="O154" s="54" t="s">
        <v>947</v>
      </c>
      <c r="P154" s="98" t="s">
        <v>965</v>
      </c>
      <c r="Q154" s="96" t="s">
        <v>966</v>
      </c>
      <c r="R154" s="98" t="s">
        <v>1257</v>
      </c>
      <c r="S154" s="54" t="s">
        <v>1258</v>
      </c>
      <c r="T154" s="98" t="s">
        <v>328</v>
      </c>
      <c r="U154" s="96"/>
      <c r="V154" s="68"/>
      <c r="W154" s="68"/>
      <c r="X154" s="68"/>
    </row>
    <row r="155" spans="1:24" s="69" customFormat="1" ht="13.15" customHeight="1" x14ac:dyDescent="0.2">
      <c r="A155" s="24" t="s">
        <v>636</v>
      </c>
      <c r="B155" s="95" t="s">
        <v>637</v>
      </c>
      <c r="C155" s="23" t="s">
        <v>1270</v>
      </c>
      <c r="D155" s="23" t="s">
        <v>165</v>
      </c>
      <c r="E155" s="56" t="s">
        <v>328</v>
      </c>
      <c r="F155" s="29" t="s">
        <v>817</v>
      </c>
      <c r="G155" s="96" t="s">
        <v>854</v>
      </c>
      <c r="H155" s="25">
        <v>225</v>
      </c>
      <c r="I155" s="23">
        <v>927</v>
      </c>
      <c r="J155" s="25" t="s">
        <v>324</v>
      </c>
      <c r="K155" s="25" t="s">
        <v>245</v>
      </c>
      <c r="L155" s="54" t="s">
        <v>244</v>
      </c>
      <c r="M155" s="54" t="s">
        <v>297</v>
      </c>
      <c r="N155" s="96"/>
      <c r="O155" s="54" t="s">
        <v>949</v>
      </c>
      <c r="P155" s="98" t="s">
        <v>951</v>
      </c>
      <c r="Q155" s="96" t="s">
        <v>950</v>
      </c>
      <c r="R155" s="98" t="s">
        <v>1270</v>
      </c>
      <c r="S155" s="54" t="s">
        <v>796</v>
      </c>
      <c r="T155" s="98" t="s">
        <v>328</v>
      </c>
      <c r="U155" s="96"/>
    </row>
    <row r="156" spans="1:24" s="69" customFormat="1" ht="13.15" customHeight="1" x14ac:dyDescent="0.2">
      <c r="A156" s="24" t="s">
        <v>636</v>
      </c>
      <c r="B156" s="95" t="s">
        <v>638</v>
      </c>
      <c r="C156" s="23" t="s">
        <v>1253</v>
      </c>
      <c r="D156" s="23" t="s">
        <v>46</v>
      </c>
      <c r="E156" s="56" t="s">
        <v>1264</v>
      </c>
      <c r="F156" s="29" t="s">
        <v>818</v>
      </c>
      <c r="G156" s="96"/>
      <c r="H156" s="25">
        <v>92</v>
      </c>
      <c r="I156" s="23">
        <v>92</v>
      </c>
      <c r="J156" s="25" t="s">
        <v>324</v>
      </c>
      <c r="K156" s="25" t="s">
        <v>246</v>
      </c>
      <c r="L156" s="54" t="s">
        <v>244</v>
      </c>
      <c r="M156" s="54" t="s">
        <v>297</v>
      </c>
      <c r="N156" s="96"/>
      <c r="O156" s="54" t="s">
        <v>949</v>
      </c>
      <c r="P156" s="98" t="s">
        <v>952</v>
      </c>
      <c r="Q156" s="96" t="s">
        <v>1201</v>
      </c>
      <c r="R156" s="98" t="s">
        <v>1253</v>
      </c>
      <c r="S156" s="54" t="s">
        <v>46</v>
      </c>
      <c r="T156" s="98" t="s">
        <v>1264</v>
      </c>
      <c r="U156" s="96"/>
    </row>
    <row r="157" spans="1:24" s="69" customFormat="1" ht="13.15" customHeight="1" x14ac:dyDescent="0.2">
      <c r="A157" s="24" t="s">
        <v>636</v>
      </c>
      <c r="B157" s="95" t="s">
        <v>28</v>
      </c>
      <c r="C157" s="23" t="s">
        <v>1253</v>
      </c>
      <c r="D157" s="23" t="s">
        <v>797</v>
      </c>
      <c r="E157" s="56" t="s">
        <v>1264</v>
      </c>
      <c r="F157" s="29" t="s">
        <v>819</v>
      </c>
      <c r="G157" s="96" t="s">
        <v>911</v>
      </c>
      <c r="H157" s="25">
        <v>24</v>
      </c>
      <c r="I157" s="23">
        <v>462</v>
      </c>
      <c r="J157" s="25" t="s">
        <v>324</v>
      </c>
      <c r="K157" s="25" t="s">
        <v>245</v>
      </c>
      <c r="L157" s="54" t="s">
        <v>244</v>
      </c>
      <c r="M157" s="54" t="s">
        <v>297</v>
      </c>
      <c r="N157" s="96"/>
      <c r="O157" s="54" t="s">
        <v>949</v>
      </c>
      <c r="P157" s="98" t="s">
        <v>300</v>
      </c>
      <c r="Q157" s="96" t="s">
        <v>953</v>
      </c>
      <c r="R157" s="98" t="s">
        <v>1253</v>
      </c>
      <c r="S157" s="54" t="s">
        <v>797</v>
      </c>
      <c r="T157" s="98" t="s">
        <v>1264</v>
      </c>
      <c r="U157" s="96"/>
      <c r="V157" s="69" t="s">
        <v>1021</v>
      </c>
      <c r="W157" s="158" t="s">
        <v>1022</v>
      </c>
    </row>
    <row r="158" spans="1:24" s="69" customFormat="1" ht="13.15" customHeight="1" x14ac:dyDescent="0.2">
      <c r="A158" s="24" t="s">
        <v>636</v>
      </c>
      <c r="B158" s="95" t="s">
        <v>645</v>
      </c>
      <c r="C158" s="23" t="s">
        <v>1253</v>
      </c>
      <c r="D158" s="23" t="s">
        <v>46</v>
      </c>
      <c r="E158" s="56" t="s">
        <v>1264</v>
      </c>
      <c r="F158" s="29" t="s">
        <v>818</v>
      </c>
      <c r="G158" s="96"/>
      <c r="H158" s="25">
        <v>61</v>
      </c>
      <c r="I158" s="23">
        <v>61</v>
      </c>
      <c r="J158" s="25" t="s">
        <v>324</v>
      </c>
      <c r="K158" s="25" t="s">
        <v>246</v>
      </c>
      <c r="L158" s="54" t="s">
        <v>244</v>
      </c>
      <c r="M158" s="54" t="s">
        <v>297</v>
      </c>
      <c r="N158" s="96"/>
      <c r="O158" s="54" t="s">
        <v>949</v>
      </c>
      <c r="P158" s="98" t="s">
        <v>952</v>
      </c>
      <c r="Q158" s="96" t="s">
        <v>1201</v>
      </c>
      <c r="R158" s="98" t="s">
        <v>1253</v>
      </c>
      <c r="S158" s="54" t="s">
        <v>46</v>
      </c>
      <c r="T158" s="98" t="s">
        <v>1264</v>
      </c>
      <c r="U158" s="96"/>
    </row>
    <row r="159" spans="1:24" s="69" customFormat="1" ht="13.15" customHeight="1" x14ac:dyDescent="0.2">
      <c r="A159" s="24" t="s">
        <v>636</v>
      </c>
      <c r="B159" s="95" t="s">
        <v>646</v>
      </c>
      <c r="C159" s="23" t="s">
        <v>1291</v>
      </c>
      <c r="D159" s="23" t="s">
        <v>162</v>
      </c>
      <c r="E159" s="56" t="s">
        <v>1264</v>
      </c>
      <c r="F159" s="29" t="s">
        <v>818</v>
      </c>
      <c r="G159" s="96"/>
      <c r="H159" s="25">
        <v>23</v>
      </c>
      <c r="I159" s="23">
        <v>56</v>
      </c>
      <c r="J159" s="25" t="s">
        <v>324</v>
      </c>
      <c r="K159" s="25" t="s">
        <v>245</v>
      </c>
      <c r="L159" s="54" t="s">
        <v>244</v>
      </c>
      <c r="M159" s="54" t="s">
        <v>297</v>
      </c>
      <c r="N159" s="96"/>
      <c r="O159" s="54" t="s">
        <v>949</v>
      </c>
      <c r="P159" s="98" t="s">
        <v>300</v>
      </c>
      <c r="Q159" s="96" t="s">
        <v>954</v>
      </c>
      <c r="R159" s="98" t="s">
        <v>1291</v>
      </c>
      <c r="S159" s="54" t="s">
        <v>162</v>
      </c>
      <c r="T159" s="98" t="s">
        <v>1264</v>
      </c>
      <c r="U159" s="96"/>
    </row>
    <row r="160" spans="1:24" s="69" customFormat="1" ht="13.15" customHeight="1" x14ac:dyDescent="0.2">
      <c r="A160" s="24" t="s">
        <v>636</v>
      </c>
      <c r="B160" s="95" t="s">
        <v>27</v>
      </c>
      <c r="C160" s="23" t="s">
        <v>1257</v>
      </c>
      <c r="D160" s="23" t="s">
        <v>1302</v>
      </c>
      <c r="E160" s="56" t="s">
        <v>1264</v>
      </c>
      <c r="F160" s="29" t="s">
        <v>818</v>
      </c>
      <c r="G160" s="96" t="s">
        <v>26</v>
      </c>
      <c r="H160" s="25">
        <v>15</v>
      </c>
      <c r="I160" s="23">
        <v>342</v>
      </c>
      <c r="J160" s="25" t="s">
        <v>324</v>
      </c>
      <c r="K160" s="25" t="s">
        <v>246</v>
      </c>
      <c r="L160" s="54" t="s">
        <v>244</v>
      </c>
      <c r="M160" s="54" t="s">
        <v>297</v>
      </c>
      <c r="N160" s="96"/>
      <c r="O160" s="54" t="s">
        <v>949</v>
      </c>
      <c r="P160" s="98" t="s">
        <v>300</v>
      </c>
      <c r="Q160" s="96" t="s">
        <v>303</v>
      </c>
      <c r="R160" s="98" t="s">
        <v>1257</v>
      </c>
      <c r="S160" s="54" t="s">
        <v>1302</v>
      </c>
      <c r="T160" s="98" t="s">
        <v>1264</v>
      </c>
      <c r="U160" s="96"/>
      <c r="V160" s="68"/>
      <c r="X160" s="68"/>
    </row>
    <row r="161" spans="1:23" s="69" customFormat="1" ht="13.15" customHeight="1" x14ac:dyDescent="0.2">
      <c r="A161" s="24" t="s">
        <v>636</v>
      </c>
      <c r="B161" s="95" t="s">
        <v>647</v>
      </c>
      <c r="C161" s="23" t="s">
        <v>1253</v>
      </c>
      <c r="D161" s="23" t="s">
        <v>46</v>
      </c>
      <c r="E161" s="56" t="s">
        <v>1264</v>
      </c>
      <c r="F161" s="29" t="s">
        <v>818</v>
      </c>
      <c r="G161" s="96"/>
      <c r="H161" s="25">
        <v>161</v>
      </c>
      <c r="I161" s="23">
        <v>161</v>
      </c>
      <c r="J161" s="25" t="s">
        <v>324</v>
      </c>
      <c r="K161" s="25" t="s">
        <v>246</v>
      </c>
      <c r="L161" s="54" t="s">
        <v>244</v>
      </c>
      <c r="M161" s="54" t="s">
        <v>297</v>
      </c>
      <c r="N161" s="96"/>
      <c r="O161" s="54" t="s">
        <v>949</v>
      </c>
      <c r="P161" s="98" t="s">
        <v>952</v>
      </c>
      <c r="Q161" s="96" t="s">
        <v>1201</v>
      </c>
      <c r="R161" s="98" t="s">
        <v>1253</v>
      </c>
      <c r="S161" s="54" t="s">
        <v>46</v>
      </c>
      <c r="T161" s="98" t="s">
        <v>1264</v>
      </c>
      <c r="U161" s="96"/>
    </row>
    <row r="162" spans="1:23" s="69" customFormat="1" ht="13.15" customHeight="1" x14ac:dyDescent="0.2">
      <c r="A162" s="24" t="s">
        <v>636</v>
      </c>
      <c r="B162" s="95" t="s">
        <v>29</v>
      </c>
      <c r="C162" s="23" t="s">
        <v>140</v>
      </c>
      <c r="D162" s="23" t="s">
        <v>798</v>
      </c>
      <c r="E162" s="56" t="s">
        <v>328</v>
      </c>
      <c r="F162" s="29" t="s">
        <v>818</v>
      </c>
      <c r="G162" s="96" t="s">
        <v>916</v>
      </c>
      <c r="H162" s="25">
        <v>112</v>
      </c>
      <c r="I162" s="23">
        <v>917</v>
      </c>
      <c r="J162" s="25" t="s">
        <v>324</v>
      </c>
      <c r="K162" s="25" t="s">
        <v>245</v>
      </c>
      <c r="L162" s="54" t="s">
        <v>244</v>
      </c>
      <c r="M162" s="54" t="s">
        <v>297</v>
      </c>
      <c r="N162" s="96"/>
      <c r="O162" s="54" t="s">
        <v>949</v>
      </c>
      <c r="P162" s="98" t="s">
        <v>300</v>
      </c>
      <c r="Q162" s="96" t="s">
        <v>958</v>
      </c>
      <c r="R162" s="98" t="s">
        <v>140</v>
      </c>
      <c r="S162" s="54" t="s">
        <v>798</v>
      </c>
      <c r="T162" s="98" t="s">
        <v>328</v>
      </c>
      <c r="U162" s="96"/>
      <c r="V162" s="69" t="s">
        <v>1023</v>
      </c>
      <c r="W162" s="158" t="s">
        <v>1024</v>
      </c>
    </row>
    <row r="163" spans="1:23" s="69" customFormat="1" ht="13.15" customHeight="1" x14ac:dyDescent="0.2">
      <c r="A163" s="24" t="s">
        <v>636</v>
      </c>
      <c r="B163" s="95" t="s">
        <v>648</v>
      </c>
      <c r="C163" s="23" t="s">
        <v>1253</v>
      </c>
      <c r="D163" s="23" t="s">
        <v>1277</v>
      </c>
      <c r="E163" s="56" t="s">
        <v>330</v>
      </c>
      <c r="F163" s="29" t="s">
        <v>818</v>
      </c>
      <c r="G163" s="96"/>
      <c r="H163" s="25">
        <v>63</v>
      </c>
      <c r="I163" s="23">
        <v>63</v>
      </c>
      <c r="J163" s="25" t="s">
        <v>324</v>
      </c>
      <c r="K163" s="25" t="s">
        <v>246</v>
      </c>
      <c r="L163" s="54" t="s">
        <v>244</v>
      </c>
      <c r="M163" s="54" t="s">
        <v>297</v>
      </c>
      <c r="N163" s="96"/>
      <c r="O163" s="54" t="s">
        <v>949</v>
      </c>
      <c r="P163" s="98" t="s">
        <v>952</v>
      </c>
      <c r="Q163" s="96" t="s">
        <v>1201</v>
      </c>
      <c r="R163" s="98" t="s">
        <v>1253</v>
      </c>
      <c r="S163" s="54" t="s">
        <v>1277</v>
      </c>
      <c r="T163" s="98" t="s">
        <v>330</v>
      </c>
      <c r="U163" s="96"/>
    </row>
    <row r="164" spans="1:23" s="69" customFormat="1" ht="13.15" customHeight="1" x14ac:dyDescent="0.2">
      <c r="A164" s="24" t="s">
        <v>649</v>
      </c>
      <c r="B164" s="95" t="s">
        <v>695</v>
      </c>
      <c r="C164" s="23" t="s">
        <v>1270</v>
      </c>
      <c r="D164" s="23" t="s">
        <v>163</v>
      </c>
      <c r="E164" s="56" t="s">
        <v>328</v>
      </c>
      <c r="F164" s="29" t="s">
        <v>76</v>
      </c>
      <c r="G164" s="96" t="s">
        <v>855</v>
      </c>
      <c r="H164" s="240">
        <v>147</v>
      </c>
      <c r="I164" s="239">
        <v>418</v>
      </c>
      <c r="J164" s="25" t="s">
        <v>324</v>
      </c>
      <c r="K164" s="25" t="s">
        <v>245</v>
      </c>
      <c r="L164" s="54" t="s">
        <v>161</v>
      </c>
      <c r="M164" s="54" t="s">
        <v>297</v>
      </c>
      <c r="N164" s="96"/>
      <c r="O164" s="54" t="s">
        <v>949</v>
      </c>
      <c r="P164" s="98" t="s">
        <v>300</v>
      </c>
      <c r="Q164" s="96" t="s">
        <v>959</v>
      </c>
      <c r="R164" s="98" t="s">
        <v>1270</v>
      </c>
      <c r="S164" s="54" t="s">
        <v>75</v>
      </c>
      <c r="T164" s="98" t="s">
        <v>328</v>
      </c>
      <c r="U164" s="96"/>
      <c r="V164" s="69" t="s">
        <v>360</v>
      </c>
      <c r="W164" s="158" t="s">
        <v>361</v>
      </c>
    </row>
    <row r="165" spans="1:23" s="69" customFormat="1" ht="13.15" customHeight="1" x14ac:dyDescent="0.2">
      <c r="A165" s="24" t="s">
        <v>649</v>
      </c>
      <c r="B165" s="95" t="s">
        <v>696</v>
      </c>
      <c r="C165" s="23" t="s">
        <v>1270</v>
      </c>
      <c r="D165" s="23" t="s">
        <v>163</v>
      </c>
      <c r="E165" s="56" t="s">
        <v>328</v>
      </c>
      <c r="F165" s="29" t="s">
        <v>76</v>
      </c>
      <c r="G165" s="96" t="s">
        <v>855</v>
      </c>
      <c r="H165" s="240"/>
      <c r="I165" s="239"/>
      <c r="J165" s="25" t="s">
        <v>324</v>
      </c>
      <c r="K165" s="25" t="s">
        <v>245</v>
      </c>
      <c r="L165" s="54" t="s">
        <v>161</v>
      </c>
      <c r="M165" s="54" t="s">
        <v>297</v>
      </c>
      <c r="N165" s="96"/>
      <c r="O165" s="54" t="s">
        <v>949</v>
      </c>
      <c r="P165" s="98" t="s">
        <v>300</v>
      </c>
      <c r="Q165" s="96" t="s">
        <v>959</v>
      </c>
      <c r="R165" s="98" t="s">
        <v>1270</v>
      </c>
      <c r="S165" s="54" t="s">
        <v>75</v>
      </c>
      <c r="T165" s="98" t="s">
        <v>328</v>
      </c>
      <c r="U165" s="96"/>
    </row>
    <row r="166" spans="1:23" s="69" customFormat="1" ht="13.15" customHeight="1" x14ac:dyDescent="0.2">
      <c r="A166" s="24" t="s">
        <v>649</v>
      </c>
      <c r="B166" s="95" t="s">
        <v>344</v>
      </c>
      <c r="C166" s="23" t="s">
        <v>1253</v>
      </c>
      <c r="D166" s="23" t="s">
        <v>1277</v>
      </c>
      <c r="E166" s="56" t="s">
        <v>330</v>
      </c>
      <c r="F166" s="29" t="s">
        <v>1278</v>
      </c>
      <c r="G166" s="96"/>
      <c r="H166" s="25">
        <v>25</v>
      </c>
      <c r="I166" s="23">
        <v>25</v>
      </c>
      <c r="J166" s="25" t="s">
        <v>324</v>
      </c>
      <c r="K166" s="25" t="s">
        <v>246</v>
      </c>
      <c r="L166" s="54" t="s">
        <v>161</v>
      </c>
      <c r="M166" s="54" t="s">
        <v>297</v>
      </c>
      <c r="N166" s="96"/>
      <c r="O166" s="54" t="s">
        <v>949</v>
      </c>
      <c r="P166" s="98" t="s">
        <v>300</v>
      </c>
      <c r="Q166" s="96" t="s">
        <v>969</v>
      </c>
      <c r="R166" s="98" t="s">
        <v>1253</v>
      </c>
      <c r="S166" s="54" t="s">
        <v>1277</v>
      </c>
      <c r="T166" s="98" t="s">
        <v>330</v>
      </c>
      <c r="U166" s="96"/>
    </row>
    <row r="167" spans="1:23" s="69" customFormat="1" ht="13.15" customHeight="1" x14ac:dyDescent="0.2">
      <c r="A167" s="24" t="s">
        <v>649</v>
      </c>
      <c r="B167" s="95" t="s">
        <v>650</v>
      </c>
      <c r="C167" s="23" t="s">
        <v>1270</v>
      </c>
      <c r="D167" s="23" t="s">
        <v>166</v>
      </c>
      <c r="E167" s="56" t="s">
        <v>328</v>
      </c>
      <c r="F167" s="29" t="s">
        <v>1272</v>
      </c>
      <c r="G167" s="96" t="s">
        <v>856</v>
      </c>
      <c r="H167" s="25">
        <v>190</v>
      </c>
      <c r="I167" s="23">
        <v>190</v>
      </c>
      <c r="J167" s="25" t="s">
        <v>324</v>
      </c>
      <c r="K167" s="25" t="s">
        <v>246</v>
      </c>
      <c r="L167" s="54" t="s">
        <v>161</v>
      </c>
      <c r="M167" s="54" t="s">
        <v>297</v>
      </c>
      <c r="N167" s="96"/>
      <c r="O167" s="54" t="s">
        <v>949</v>
      </c>
      <c r="P167" s="98" t="s">
        <v>300</v>
      </c>
      <c r="Q167" s="96" t="s">
        <v>969</v>
      </c>
      <c r="R167" s="98" t="s">
        <v>1270</v>
      </c>
      <c r="S167" s="23" t="s">
        <v>166</v>
      </c>
      <c r="T167" s="98" t="s">
        <v>328</v>
      </c>
      <c r="U167" s="96"/>
    </row>
    <row r="168" spans="1:23" s="69" customFormat="1" ht="13.15" customHeight="1" x14ac:dyDescent="0.2">
      <c r="A168" s="24" t="s">
        <v>649</v>
      </c>
      <c r="B168" s="95" t="s">
        <v>345</v>
      </c>
      <c r="C168" s="23" t="s">
        <v>1253</v>
      </c>
      <c r="D168" s="23" t="s">
        <v>1277</v>
      </c>
      <c r="E168" s="56" t="s">
        <v>330</v>
      </c>
      <c r="F168" s="29" t="s">
        <v>1278</v>
      </c>
      <c r="G168" s="96"/>
      <c r="H168" s="25">
        <v>208</v>
      </c>
      <c r="I168" s="23">
        <v>208</v>
      </c>
      <c r="J168" s="25" t="s">
        <v>324</v>
      </c>
      <c r="K168" s="25" t="s">
        <v>246</v>
      </c>
      <c r="L168" s="54" t="s">
        <v>161</v>
      </c>
      <c r="M168" s="54" t="s">
        <v>297</v>
      </c>
      <c r="N168" s="96"/>
      <c r="O168" s="54" t="s">
        <v>949</v>
      </c>
      <c r="P168" s="98" t="s">
        <v>300</v>
      </c>
      <c r="Q168" s="96" t="s">
        <v>969</v>
      </c>
      <c r="R168" s="98" t="s">
        <v>1253</v>
      </c>
      <c r="S168" s="54" t="s">
        <v>1277</v>
      </c>
      <c r="T168" s="98" t="s">
        <v>330</v>
      </c>
      <c r="U168" s="96"/>
    </row>
    <row r="169" spans="1:23" s="69" customFormat="1" ht="13.15" customHeight="1" x14ac:dyDescent="0.2">
      <c r="A169" s="24" t="s">
        <v>649</v>
      </c>
      <c r="B169" s="95" t="s">
        <v>651</v>
      </c>
      <c r="C169" s="23" t="s">
        <v>1253</v>
      </c>
      <c r="D169" s="23" t="s">
        <v>1277</v>
      </c>
      <c r="E169" s="56" t="s">
        <v>330</v>
      </c>
      <c r="F169" s="29" t="s">
        <v>820</v>
      </c>
      <c r="G169" s="96"/>
      <c r="H169" s="25">
        <v>569</v>
      </c>
      <c r="I169" s="23">
        <v>569</v>
      </c>
      <c r="J169" s="25" t="s">
        <v>324</v>
      </c>
      <c r="K169" s="25" t="s">
        <v>246</v>
      </c>
      <c r="L169" s="54" t="s">
        <v>161</v>
      </c>
      <c r="M169" s="54" t="s">
        <v>297</v>
      </c>
      <c r="N169" s="96"/>
      <c r="O169" s="54" t="s">
        <v>949</v>
      </c>
      <c r="P169" s="98" t="s">
        <v>305</v>
      </c>
      <c r="Q169" s="96" t="s">
        <v>1181</v>
      </c>
      <c r="R169" s="98" t="s">
        <v>1253</v>
      </c>
      <c r="S169" s="54" t="s">
        <v>1277</v>
      </c>
      <c r="T169" s="98" t="s">
        <v>330</v>
      </c>
      <c r="U169" s="96"/>
      <c r="V169" s="69" t="s">
        <v>1027</v>
      </c>
      <c r="W169" s="158" t="s">
        <v>1028</v>
      </c>
    </row>
    <row r="170" spans="1:23" s="69" customFormat="1" ht="13.15" customHeight="1" x14ac:dyDescent="0.2">
      <c r="A170" s="24" t="s">
        <v>649</v>
      </c>
      <c r="B170" s="95" t="s">
        <v>652</v>
      </c>
      <c r="C170" s="23" t="s">
        <v>1253</v>
      </c>
      <c r="D170" s="23" t="s">
        <v>1277</v>
      </c>
      <c r="E170" s="56" t="s">
        <v>330</v>
      </c>
      <c r="F170" s="29" t="s">
        <v>1278</v>
      </c>
      <c r="G170" s="96"/>
      <c r="H170" s="25">
        <f>384+182</f>
        <v>566</v>
      </c>
      <c r="I170" s="23">
        <v>566</v>
      </c>
      <c r="J170" s="25" t="s">
        <v>324</v>
      </c>
      <c r="K170" s="25" t="s">
        <v>246</v>
      </c>
      <c r="L170" s="54" t="s">
        <v>161</v>
      </c>
      <c r="M170" s="54" t="s">
        <v>297</v>
      </c>
      <c r="N170" s="96"/>
      <c r="O170" s="54" t="s">
        <v>949</v>
      </c>
      <c r="P170" s="98" t="s">
        <v>305</v>
      </c>
      <c r="Q170" s="96" t="s">
        <v>1181</v>
      </c>
      <c r="R170" s="98" t="s">
        <v>1253</v>
      </c>
      <c r="S170" s="54" t="s">
        <v>1277</v>
      </c>
      <c r="T170" s="98" t="s">
        <v>330</v>
      </c>
      <c r="U170" s="96"/>
    </row>
    <row r="171" spans="1:23" s="69" customFormat="1" ht="13.15" customHeight="1" x14ac:dyDescent="0.2">
      <c r="A171" s="24" t="s">
        <v>649</v>
      </c>
      <c r="B171" s="95" t="s">
        <v>653</v>
      </c>
      <c r="C171" s="23" t="s">
        <v>1270</v>
      </c>
      <c r="D171" s="23" t="s">
        <v>166</v>
      </c>
      <c r="E171" s="56" t="s">
        <v>328</v>
      </c>
      <c r="F171" s="29" t="s">
        <v>1272</v>
      </c>
      <c r="G171" s="96" t="s">
        <v>857</v>
      </c>
      <c r="H171" s="25"/>
      <c r="I171" s="23"/>
      <c r="J171" s="25" t="s">
        <v>324</v>
      </c>
      <c r="K171" s="25" t="s">
        <v>246</v>
      </c>
      <c r="L171" s="54" t="s">
        <v>161</v>
      </c>
      <c r="M171" s="54" t="s">
        <v>297</v>
      </c>
      <c r="N171" s="96"/>
      <c r="O171" s="54" t="s">
        <v>949</v>
      </c>
      <c r="P171" s="98"/>
      <c r="Q171" s="96"/>
      <c r="R171" s="98" t="s">
        <v>1270</v>
      </c>
      <c r="S171" s="23" t="s">
        <v>166</v>
      </c>
      <c r="T171" s="98" t="s">
        <v>328</v>
      </c>
      <c r="U171" s="96"/>
    </row>
    <row r="172" spans="1:23" s="69" customFormat="1" ht="13.15" customHeight="1" x14ac:dyDescent="0.2">
      <c r="A172" s="24" t="s">
        <v>649</v>
      </c>
      <c r="B172" s="95" t="s">
        <v>654</v>
      </c>
      <c r="C172" s="23" t="s">
        <v>1270</v>
      </c>
      <c r="D172" s="23" t="s">
        <v>166</v>
      </c>
      <c r="E172" s="56" t="s">
        <v>328</v>
      </c>
      <c r="F172" s="29" t="s">
        <v>1272</v>
      </c>
      <c r="G172" s="96" t="s">
        <v>858</v>
      </c>
      <c r="H172" s="25"/>
      <c r="I172" s="23"/>
      <c r="J172" s="25" t="s">
        <v>324</v>
      </c>
      <c r="K172" s="25" t="s">
        <v>246</v>
      </c>
      <c r="L172" s="54" t="s">
        <v>161</v>
      </c>
      <c r="M172" s="54" t="s">
        <v>297</v>
      </c>
      <c r="N172" s="96"/>
      <c r="O172" s="54" t="s">
        <v>949</v>
      </c>
      <c r="P172" s="98"/>
      <c r="Q172" s="96"/>
      <c r="R172" s="98" t="s">
        <v>1270</v>
      </c>
      <c r="S172" s="23" t="s">
        <v>166</v>
      </c>
      <c r="T172" s="98" t="s">
        <v>328</v>
      </c>
      <c r="U172" s="96"/>
    </row>
    <row r="173" spans="1:23" s="69" customFormat="1" ht="13.15" customHeight="1" x14ac:dyDescent="0.2">
      <c r="A173" s="24" t="s">
        <v>655</v>
      </c>
      <c r="B173" s="95" t="s">
        <v>656</v>
      </c>
      <c r="C173" s="23" t="s">
        <v>1291</v>
      </c>
      <c r="D173" s="23" t="s">
        <v>162</v>
      </c>
      <c r="E173" s="56" t="s">
        <v>1264</v>
      </c>
      <c r="F173" s="29" t="s">
        <v>821</v>
      </c>
      <c r="G173" s="96"/>
      <c r="H173" s="25">
        <v>50</v>
      </c>
      <c r="I173" s="23">
        <v>75</v>
      </c>
      <c r="J173" s="25" t="s">
        <v>324</v>
      </c>
      <c r="K173" s="25" t="s">
        <v>245</v>
      </c>
      <c r="L173" s="54" t="s">
        <v>161</v>
      </c>
      <c r="M173" s="54" t="s">
        <v>297</v>
      </c>
      <c r="N173" s="96"/>
      <c r="O173" s="54" t="s">
        <v>949</v>
      </c>
      <c r="P173" s="98" t="s">
        <v>300</v>
      </c>
      <c r="Q173" s="96" t="s">
        <v>970</v>
      </c>
      <c r="R173" s="98" t="s">
        <v>1291</v>
      </c>
      <c r="S173" s="54" t="s">
        <v>162</v>
      </c>
      <c r="T173" s="98" t="s">
        <v>1264</v>
      </c>
      <c r="U173" s="96"/>
    </row>
    <row r="174" spans="1:23" s="69" customFormat="1" ht="13.15" customHeight="1" x14ac:dyDescent="0.2">
      <c r="A174" s="24" t="s">
        <v>655</v>
      </c>
      <c r="B174" s="95" t="s">
        <v>657</v>
      </c>
      <c r="C174" s="23" t="s">
        <v>1253</v>
      </c>
      <c r="D174" s="23" t="s">
        <v>46</v>
      </c>
      <c r="E174" s="56" t="s">
        <v>1264</v>
      </c>
      <c r="F174" s="29" t="s">
        <v>1278</v>
      </c>
      <c r="G174" s="96"/>
      <c r="H174" s="25">
        <v>52</v>
      </c>
      <c r="I174" s="23">
        <v>52</v>
      </c>
      <c r="J174" s="25" t="s">
        <v>324</v>
      </c>
      <c r="K174" s="25" t="s">
        <v>246</v>
      </c>
      <c r="L174" s="54" t="s">
        <v>161</v>
      </c>
      <c r="M174" s="54" t="s">
        <v>297</v>
      </c>
      <c r="N174" s="96"/>
      <c r="O174" s="54" t="s">
        <v>949</v>
      </c>
      <c r="P174" s="98" t="s">
        <v>305</v>
      </c>
      <c r="Q174" s="96" t="s">
        <v>1181</v>
      </c>
      <c r="R174" s="98" t="s">
        <v>1253</v>
      </c>
      <c r="S174" s="54" t="s">
        <v>46</v>
      </c>
      <c r="T174" s="98" t="s">
        <v>1264</v>
      </c>
      <c r="U174" s="96"/>
    </row>
    <row r="175" spans="1:23" s="69" customFormat="1" ht="13.15" customHeight="1" x14ac:dyDescent="0.2">
      <c r="A175" s="24" t="s">
        <v>655</v>
      </c>
      <c r="B175" s="95" t="s">
        <v>203</v>
      </c>
      <c r="C175" s="23" t="s">
        <v>1291</v>
      </c>
      <c r="D175" s="23" t="s">
        <v>1292</v>
      </c>
      <c r="E175" s="23" t="s">
        <v>94</v>
      </c>
      <c r="F175" s="29" t="s">
        <v>1307</v>
      </c>
      <c r="G175" s="96"/>
      <c r="H175" s="240">
        <v>81</v>
      </c>
      <c r="I175" s="239">
        <v>103</v>
      </c>
      <c r="J175" s="25" t="s">
        <v>324</v>
      </c>
      <c r="K175" s="25" t="s">
        <v>245</v>
      </c>
      <c r="L175" s="54" t="s">
        <v>161</v>
      </c>
      <c r="M175" s="54" t="s">
        <v>716</v>
      </c>
      <c r="N175" s="56" t="s">
        <v>327</v>
      </c>
      <c r="O175" s="54" t="s">
        <v>949</v>
      </c>
      <c r="P175" s="98" t="s">
        <v>304</v>
      </c>
      <c r="Q175" s="96" t="s">
        <v>1182</v>
      </c>
      <c r="R175" s="98" t="s">
        <v>717</v>
      </c>
      <c r="S175" s="98" t="s">
        <v>717</v>
      </c>
      <c r="T175" s="54" t="s">
        <v>1264</v>
      </c>
      <c r="U175" s="96"/>
      <c r="V175" s="69" t="s">
        <v>1029</v>
      </c>
      <c r="W175" s="158" t="s">
        <v>1030</v>
      </c>
    </row>
    <row r="176" spans="1:23" s="69" customFormat="1" ht="13.15" customHeight="1" x14ac:dyDescent="0.2">
      <c r="A176" s="24" t="s">
        <v>655</v>
      </c>
      <c r="B176" s="95" t="s">
        <v>658</v>
      </c>
      <c r="C176" s="23" t="s">
        <v>1291</v>
      </c>
      <c r="D176" s="23" t="s">
        <v>1292</v>
      </c>
      <c r="E176" s="23" t="s">
        <v>94</v>
      </c>
      <c r="F176" s="29" t="s">
        <v>1307</v>
      </c>
      <c r="G176" s="96" t="s">
        <v>859</v>
      </c>
      <c r="H176" s="240"/>
      <c r="I176" s="239"/>
      <c r="J176" s="25" t="s">
        <v>324</v>
      </c>
      <c r="K176" s="25" t="s">
        <v>245</v>
      </c>
      <c r="L176" s="54" t="s">
        <v>161</v>
      </c>
      <c r="M176" s="54" t="s">
        <v>716</v>
      </c>
      <c r="N176" s="56" t="s">
        <v>327</v>
      </c>
      <c r="O176" s="54" t="s">
        <v>949</v>
      </c>
      <c r="P176" s="98"/>
      <c r="Q176" s="96"/>
      <c r="R176" s="98" t="s">
        <v>717</v>
      </c>
      <c r="S176" s="98" t="s">
        <v>717</v>
      </c>
      <c r="T176" s="54" t="s">
        <v>328</v>
      </c>
      <c r="U176" s="96"/>
      <c r="V176" s="69" t="s">
        <v>1031</v>
      </c>
      <c r="W176" s="158" t="s">
        <v>1041</v>
      </c>
    </row>
    <row r="177" spans="1:23" s="69" customFormat="1" ht="13.15" customHeight="1" x14ac:dyDescent="0.2">
      <c r="A177" s="24" t="s">
        <v>655</v>
      </c>
      <c r="B177" s="95" t="s">
        <v>659</v>
      </c>
      <c r="C177" s="23" t="s">
        <v>1291</v>
      </c>
      <c r="D177" s="23" t="s">
        <v>1292</v>
      </c>
      <c r="E177" s="23" t="s">
        <v>94</v>
      </c>
      <c r="F177" s="29" t="s">
        <v>1307</v>
      </c>
      <c r="G177" s="96" t="s">
        <v>860</v>
      </c>
      <c r="H177" s="240"/>
      <c r="I177" s="239"/>
      <c r="J177" s="25" t="s">
        <v>324</v>
      </c>
      <c r="K177" s="25" t="s">
        <v>245</v>
      </c>
      <c r="L177" s="54" t="s">
        <v>161</v>
      </c>
      <c r="M177" s="54" t="s">
        <v>716</v>
      </c>
      <c r="N177" s="56" t="s">
        <v>327</v>
      </c>
      <c r="O177" s="54" t="s">
        <v>949</v>
      </c>
      <c r="P177" s="98"/>
      <c r="Q177" s="96"/>
      <c r="R177" s="98" t="s">
        <v>717</v>
      </c>
      <c r="S177" s="98" t="s">
        <v>717</v>
      </c>
      <c r="T177" s="54" t="s">
        <v>328</v>
      </c>
      <c r="U177" s="96"/>
    </row>
    <row r="178" spans="1:23" s="69" customFormat="1" ht="13.15" customHeight="1" x14ac:dyDescent="0.2">
      <c r="A178" s="24" t="s">
        <v>655</v>
      </c>
      <c r="B178" s="95" t="s">
        <v>660</v>
      </c>
      <c r="C178" s="23" t="s">
        <v>1291</v>
      </c>
      <c r="D178" s="23" t="s">
        <v>1292</v>
      </c>
      <c r="E178" s="23" t="s">
        <v>94</v>
      </c>
      <c r="F178" s="29" t="s">
        <v>1307</v>
      </c>
      <c r="G178" s="96" t="s">
        <v>861</v>
      </c>
      <c r="H178" s="240"/>
      <c r="I178" s="239"/>
      <c r="J178" s="25" t="s">
        <v>324</v>
      </c>
      <c r="K178" s="25" t="s">
        <v>245</v>
      </c>
      <c r="L178" s="54" t="s">
        <v>161</v>
      </c>
      <c r="M178" s="54" t="s">
        <v>716</v>
      </c>
      <c r="N178" s="56" t="s">
        <v>327</v>
      </c>
      <c r="O178" s="54" t="s">
        <v>949</v>
      </c>
      <c r="P178" s="98"/>
      <c r="Q178" s="96"/>
      <c r="R178" s="98" t="s">
        <v>717</v>
      </c>
      <c r="S178" s="98" t="s">
        <v>717</v>
      </c>
      <c r="T178" s="54" t="s">
        <v>328</v>
      </c>
      <c r="U178" s="96"/>
    </row>
    <row r="179" spans="1:23" s="69" customFormat="1" ht="13.15" customHeight="1" x14ac:dyDescent="0.2">
      <c r="A179" s="24" t="s">
        <v>655</v>
      </c>
      <c r="B179" s="95" t="s">
        <v>661</v>
      </c>
      <c r="C179" s="23" t="s">
        <v>1291</v>
      </c>
      <c r="D179" s="23" t="s">
        <v>1292</v>
      </c>
      <c r="E179" s="23" t="s">
        <v>94</v>
      </c>
      <c r="F179" s="29" t="s">
        <v>1307</v>
      </c>
      <c r="G179" s="96" t="s">
        <v>862</v>
      </c>
      <c r="H179" s="240"/>
      <c r="I179" s="239"/>
      <c r="J179" s="25" t="s">
        <v>324</v>
      </c>
      <c r="K179" s="25" t="s">
        <v>245</v>
      </c>
      <c r="L179" s="54" t="s">
        <v>161</v>
      </c>
      <c r="M179" s="54" t="s">
        <v>716</v>
      </c>
      <c r="N179" s="56" t="s">
        <v>327</v>
      </c>
      <c r="O179" s="54" t="s">
        <v>949</v>
      </c>
      <c r="P179" s="98"/>
      <c r="Q179" s="96"/>
      <c r="R179" s="98" t="s">
        <v>717</v>
      </c>
      <c r="S179" s="98" t="s">
        <v>717</v>
      </c>
      <c r="T179" s="54" t="s">
        <v>328</v>
      </c>
      <c r="U179" s="96"/>
    </row>
    <row r="180" spans="1:23" s="69" customFormat="1" ht="13.15" customHeight="1" x14ac:dyDescent="0.2">
      <c r="A180" s="24" t="s">
        <v>655</v>
      </c>
      <c r="B180" s="95" t="s">
        <v>485</v>
      </c>
      <c r="C180" s="23" t="s">
        <v>1291</v>
      </c>
      <c r="D180" s="23" t="s">
        <v>1292</v>
      </c>
      <c r="E180" s="56" t="s">
        <v>94</v>
      </c>
      <c r="F180" s="29" t="s">
        <v>1307</v>
      </c>
      <c r="G180" s="96" t="s">
        <v>486</v>
      </c>
      <c r="H180" s="25"/>
      <c r="I180" s="23"/>
      <c r="J180" s="25" t="s">
        <v>324</v>
      </c>
      <c r="K180" s="25" t="s">
        <v>245</v>
      </c>
      <c r="L180" s="54" t="s">
        <v>161</v>
      </c>
      <c r="M180" s="23" t="s">
        <v>716</v>
      </c>
      <c r="N180" s="96" t="s">
        <v>327</v>
      </c>
      <c r="O180" s="98" t="s">
        <v>949</v>
      </c>
      <c r="P180" s="98"/>
      <c r="Q180" s="96"/>
      <c r="R180" s="23" t="s">
        <v>717</v>
      </c>
      <c r="S180" s="23" t="s">
        <v>717</v>
      </c>
      <c r="T180" s="98" t="s">
        <v>328</v>
      </c>
      <c r="U180" s="96"/>
      <c r="V180" s="175"/>
      <c r="W180" s="175"/>
    </row>
    <row r="181" spans="1:23" s="69" customFormat="1" ht="13.15" customHeight="1" x14ac:dyDescent="0.2">
      <c r="A181" s="24" t="s">
        <v>655</v>
      </c>
      <c r="B181" s="95" t="s">
        <v>201</v>
      </c>
      <c r="C181" s="23" t="s">
        <v>1291</v>
      </c>
      <c r="D181" s="23" t="s">
        <v>1292</v>
      </c>
      <c r="E181" s="23" t="s">
        <v>94</v>
      </c>
      <c r="F181" s="29" t="s">
        <v>1307</v>
      </c>
      <c r="G181" s="96"/>
      <c r="H181" s="240">
        <v>322</v>
      </c>
      <c r="I181" s="239">
        <v>870</v>
      </c>
      <c r="J181" s="25" t="s">
        <v>324</v>
      </c>
      <c r="K181" s="25" t="s">
        <v>245</v>
      </c>
      <c r="L181" s="54" t="s">
        <v>161</v>
      </c>
      <c r="M181" s="54" t="s">
        <v>716</v>
      </c>
      <c r="N181" s="56" t="s">
        <v>327</v>
      </c>
      <c r="O181" s="54" t="s">
        <v>949</v>
      </c>
      <c r="P181" s="98" t="s">
        <v>300</v>
      </c>
      <c r="Q181" s="96" t="s">
        <v>971</v>
      </c>
      <c r="R181" s="98" t="s">
        <v>717</v>
      </c>
      <c r="S181" s="98" t="s">
        <v>717</v>
      </c>
      <c r="T181" s="54" t="s">
        <v>1264</v>
      </c>
      <c r="U181" s="96"/>
    </row>
    <row r="182" spans="1:23" s="69" customFormat="1" ht="13.15" customHeight="1" x14ac:dyDescent="0.2">
      <c r="A182" s="24" t="s">
        <v>655</v>
      </c>
      <c r="B182" s="95" t="s">
        <v>202</v>
      </c>
      <c r="C182" s="23" t="s">
        <v>1291</v>
      </c>
      <c r="D182" s="23" t="s">
        <v>1292</v>
      </c>
      <c r="E182" s="23" t="s">
        <v>94</v>
      </c>
      <c r="F182" s="29" t="s">
        <v>1307</v>
      </c>
      <c r="G182" s="96"/>
      <c r="H182" s="240"/>
      <c r="I182" s="239"/>
      <c r="J182" s="25" t="s">
        <v>324</v>
      </c>
      <c r="K182" s="25" t="s">
        <v>245</v>
      </c>
      <c r="L182" s="54" t="s">
        <v>161</v>
      </c>
      <c r="M182" s="54" t="s">
        <v>716</v>
      </c>
      <c r="N182" s="56" t="s">
        <v>327</v>
      </c>
      <c r="O182" s="54" t="s">
        <v>973</v>
      </c>
      <c r="P182" s="98" t="s">
        <v>300</v>
      </c>
      <c r="Q182" s="96" t="s">
        <v>60</v>
      </c>
      <c r="R182" s="98" t="s">
        <v>717</v>
      </c>
      <c r="S182" s="98" t="s">
        <v>717</v>
      </c>
      <c r="T182" s="54" t="s">
        <v>328</v>
      </c>
      <c r="U182" s="96"/>
      <c r="V182" s="69" t="s">
        <v>1042</v>
      </c>
      <c r="W182" s="158" t="s">
        <v>1043</v>
      </c>
    </row>
    <row r="183" spans="1:23" s="69" customFormat="1" ht="13.15" customHeight="1" x14ac:dyDescent="0.2">
      <c r="A183" s="24" t="s">
        <v>662</v>
      </c>
      <c r="B183" s="95" t="s">
        <v>333</v>
      </c>
      <c r="C183" s="23" t="s">
        <v>1253</v>
      </c>
      <c r="D183" s="23" t="s">
        <v>1277</v>
      </c>
      <c r="E183" s="56" t="s">
        <v>330</v>
      </c>
      <c r="F183" s="29" t="s">
        <v>1278</v>
      </c>
      <c r="G183" s="96"/>
      <c r="H183" s="25">
        <v>209</v>
      </c>
      <c r="I183" s="23">
        <v>209</v>
      </c>
      <c r="J183" s="25" t="s">
        <v>324</v>
      </c>
      <c r="K183" s="25" t="s">
        <v>246</v>
      </c>
      <c r="L183" s="54" t="s">
        <v>161</v>
      </c>
      <c r="M183" s="54" t="s">
        <v>297</v>
      </c>
      <c r="N183" s="56"/>
      <c r="O183" s="54" t="s">
        <v>972</v>
      </c>
      <c r="P183" s="98" t="s">
        <v>305</v>
      </c>
      <c r="Q183" s="96" t="s">
        <v>1181</v>
      </c>
      <c r="R183" s="98" t="s">
        <v>1253</v>
      </c>
      <c r="S183" s="54" t="s">
        <v>1277</v>
      </c>
      <c r="T183" s="98" t="s">
        <v>330</v>
      </c>
      <c r="U183" s="96"/>
    </row>
    <row r="184" spans="1:23" s="69" customFormat="1" ht="13.15" customHeight="1" x14ac:dyDescent="0.2">
      <c r="A184" s="24" t="s">
        <v>662</v>
      </c>
      <c r="B184" s="95" t="s">
        <v>334</v>
      </c>
      <c r="C184" s="23" t="s">
        <v>1253</v>
      </c>
      <c r="D184" s="23" t="s">
        <v>1277</v>
      </c>
      <c r="E184" s="56" t="s">
        <v>330</v>
      </c>
      <c r="F184" s="29" t="s">
        <v>1278</v>
      </c>
      <c r="G184" s="96"/>
      <c r="H184" s="25">
        <v>101</v>
      </c>
      <c r="I184" s="23">
        <v>101</v>
      </c>
      <c r="J184" s="25" t="s">
        <v>324</v>
      </c>
      <c r="K184" s="25" t="s">
        <v>246</v>
      </c>
      <c r="L184" s="54" t="s">
        <v>161</v>
      </c>
      <c r="M184" s="54" t="s">
        <v>297</v>
      </c>
      <c r="N184" s="56"/>
      <c r="O184" s="54" t="s">
        <v>972</v>
      </c>
      <c r="P184" s="98" t="s">
        <v>305</v>
      </c>
      <c r="Q184" s="96" t="s">
        <v>1181</v>
      </c>
      <c r="R184" s="98" t="s">
        <v>1253</v>
      </c>
      <c r="S184" s="54" t="s">
        <v>1277</v>
      </c>
      <c r="T184" s="98" t="s">
        <v>330</v>
      </c>
      <c r="U184" s="96"/>
    </row>
    <row r="185" spans="1:23" s="69" customFormat="1" ht="13.15" customHeight="1" x14ac:dyDescent="0.2">
      <c r="A185" s="24" t="s">
        <v>662</v>
      </c>
      <c r="B185" s="95" t="s">
        <v>335</v>
      </c>
      <c r="C185" s="23" t="s">
        <v>1253</v>
      </c>
      <c r="D185" s="23" t="s">
        <v>1277</v>
      </c>
      <c r="E185" s="56" t="s">
        <v>330</v>
      </c>
      <c r="F185" s="29" t="s">
        <v>1278</v>
      </c>
      <c r="G185" s="96"/>
      <c r="H185" s="25">
        <v>94</v>
      </c>
      <c r="I185" s="23">
        <v>94</v>
      </c>
      <c r="J185" s="25" t="s">
        <v>324</v>
      </c>
      <c r="K185" s="25" t="s">
        <v>246</v>
      </c>
      <c r="L185" s="54" t="s">
        <v>161</v>
      </c>
      <c r="M185" s="54" t="s">
        <v>297</v>
      </c>
      <c r="N185" s="56"/>
      <c r="O185" s="54" t="s">
        <v>972</v>
      </c>
      <c r="P185" s="98" t="s">
        <v>305</v>
      </c>
      <c r="Q185" s="96" t="s">
        <v>1181</v>
      </c>
      <c r="R185" s="98" t="s">
        <v>1253</v>
      </c>
      <c r="S185" s="54" t="s">
        <v>1277</v>
      </c>
      <c r="T185" s="98" t="s">
        <v>330</v>
      </c>
      <c r="U185" s="96"/>
      <c r="V185" s="69" t="s">
        <v>391</v>
      </c>
      <c r="W185" s="158" t="s">
        <v>350</v>
      </c>
    </row>
    <row r="186" spans="1:23" s="69" customFormat="1" ht="13.15" customHeight="1" x14ac:dyDescent="0.2">
      <c r="A186" s="24" t="s">
        <v>662</v>
      </c>
      <c r="B186" s="95" t="s">
        <v>336</v>
      </c>
      <c r="C186" s="23" t="s">
        <v>1253</v>
      </c>
      <c r="D186" s="23" t="s">
        <v>1277</v>
      </c>
      <c r="E186" s="56" t="s">
        <v>330</v>
      </c>
      <c r="F186" s="29" t="s">
        <v>1278</v>
      </c>
      <c r="G186" s="96"/>
      <c r="H186" s="25">
        <v>114</v>
      </c>
      <c r="I186" s="23">
        <v>114</v>
      </c>
      <c r="J186" s="25" t="s">
        <v>324</v>
      </c>
      <c r="K186" s="25" t="s">
        <v>246</v>
      </c>
      <c r="L186" s="54" t="s">
        <v>161</v>
      </c>
      <c r="M186" s="54" t="s">
        <v>297</v>
      </c>
      <c r="N186" s="56"/>
      <c r="O186" s="54" t="s">
        <v>972</v>
      </c>
      <c r="P186" s="98" t="s">
        <v>305</v>
      </c>
      <c r="Q186" s="96" t="s">
        <v>1181</v>
      </c>
      <c r="R186" s="98" t="s">
        <v>1253</v>
      </c>
      <c r="S186" s="54" t="s">
        <v>1277</v>
      </c>
      <c r="T186" s="98" t="s">
        <v>330</v>
      </c>
      <c r="U186" s="96"/>
    </row>
    <row r="187" spans="1:23" s="69" customFormat="1" ht="13.15" customHeight="1" x14ac:dyDescent="0.2">
      <c r="A187" s="24" t="s">
        <v>662</v>
      </c>
      <c r="B187" s="95" t="s">
        <v>665</v>
      </c>
      <c r="C187" s="23" t="s">
        <v>1291</v>
      </c>
      <c r="D187" s="23" t="s">
        <v>109</v>
      </c>
      <c r="E187" s="56" t="s">
        <v>94</v>
      </c>
      <c r="F187" s="29" t="s">
        <v>1300</v>
      </c>
      <c r="G187" s="96" t="s">
        <v>863</v>
      </c>
      <c r="H187" s="25">
        <v>34</v>
      </c>
      <c r="I187" s="23">
        <v>177</v>
      </c>
      <c r="J187" s="25" t="s">
        <v>324</v>
      </c>
      <c r="K187" s="25" t="s">
        <v>245</v>
      </c>
      <c r="L187" s="54" t="s">
        <v>161</v>
      </c>
      <c r="M187" s="54" t="s">
        <v>297</v>
      </c>
      <c r="N187" s="96"/>
      <c r="O187" s="54" t="s">
        <v>972</v>
      </c>
      <c r="P187" s="98" t="s">
        <v>300</v>
      </c>
      <c r="Q187" s="96" t="s">
        <v>303</v>
      </c>
      <c r="R187" s="98" t="s">
        <v>1270</v>
      </c>
      <c r="S187" s="54" t="s">
        <v>75</v>
      </c>
      <c r="T187" s="98" t="s">
        <v>328</v>
      </c>
      <c r="U187" s="96"/>
    </row>
    <row r="188" spans="1:23" s="69" customFormat="1" ht="13.15" customHeight="1" x14ac:dyDescent="0.2">
      <c r="A188" s="24" t="s">
        <v>662</v>
      </c>
      <c r="B188" s="95" t="s">
        <v>337</v>
      </c>
      <c r="C188" s="23" t="s">
        <v>1253</v>
      </c>
      <c r="D188" s="23" t="s">
        <v>1277</v>
      </c>
      <c r="E188" s="56" t="s">
        <v>330</v>
      </c>
      <c r="F188" s="29" t="s">
        <v>736</v>
      </c>
      <c r="G188" s="96"/>
      <c r="H188" s="25">
        <v>76</v>
      </c>
      <c r="I188" s="23">
        <v>76</v>
      </c>
      <c r="J188" s="25" t="s">
        <v>324</v>
      </c>
      <c r="K188" s="25" t="s">
        <v>246</v>
      </c>
      <c r="L188" s="54" t="s">
        <v>161</v>
      </c>
      <c r="M188" s="54" t="s">
        <v>297</v>
      </c>
      <c r="N188" s="96"/>
      <c r="O188" s="54" t="s">
        <v>972</v>
      </c>
      <c r="P188" s="98" t="s">
        <v>305</v>
      </c>
      <c r="Q188" s="96" t="s">
        <v>1181</v>
      </c>
      <c r="R188" s="98" t="s">
        <v>1253</v>
      </c>
      <c r="S188" s="54" t="s">
        <v>1277</v>
      </c>
      <c r="T188" s="98" t="s">
        <v>330</v>
      </c>
      <c r="U188" s="96"/>
    </row>
    <row r="189" spans="1:23" s="69" customFormat="1" ht="13.15" customHeight="1" x14ac:dyDescent="0.2">
      <c r="A189" s="24" t="s">
        <v>662</v>
      </c>
      <c r="B189" s="95" t="s">
        <v>666</v>
      </c>
      <c r="C189" s="23" t="s">
        <v>1270</v>
      </c>
      <c r="D189" s="23" t="s">
        <v>163</v>
      </c>
      <c r="E189" s="56" t="s">
        <v>328</v>
      </c>
      <c r="F189" s="29" t="s">
        <v>71</v>
      </c>
      <c r="G189" s="96" t="s">
        <v>864</v>
      </c>
      <c r="H189" s="25">
        <v>60</v>
      </c>
      <c r="I189" s="23">
        <v>94</v>
      </c>
      <c r="J189" s="25" t="s">
        <v>324</v>
      </c>
      <c r="K189" s="25" t="s">
        <v>245</v>
      </c>
      <c r="L189" s="54" t="s">
        <v>161</v>
      </c>
      <c r="M189" s="54" t="s">
        <v>297</v>
      </c>
      <c r="N189" s="96"/>
      <c r="O189" s="54" t="s">
        <v>972</v>
      </c>
      <c r="P189" s="98" t="s">
        <v>300</v>
      </c>
      <c r="Q189" s="96" t="s">
        <v>303</v>
      </c>
      <c r="R189" s="98" t="s">
        <v>1270</v>
      </c>
      <c r="S189" s="54" t="s">
        <v>75</v>
      </c>
      <c r="T189" s="98" t="s">
        <v>328</v>
      </c>
      <c r="U189" s="96"/>
      <c r="V189" s="69" t="s">
        <v>373</v>
      </c>
      <c r="W189" s="158" t="s">
        <v>374</v>
      </c>
    </row>
    <row r="190" spans="1:23" s="69" customFormat="1" ht="13.15" customHeight="1" x14ac:dyDescent="0.2">
      <c r="A190" s="24" t="s">
        <v>662</v>
      </c>
      <c r="B190" s="95" t="s">
        <v>1080</v>
      </c>
      <c r="C190" s="23" t="s">
        <v>1253</v>
      </c>
      <c r="D190" s="23" t="s">
        <v>1277</v>
      </c>
      <c r="E190" s="56" t="s">
        <v>330</v>
      </c>
      <c r="F190" s="29" t="s">
        <v>736</v>
      </c>
      <c r="G190" s="96"/>
      <c r="H190" s="25">
        <v>101</v>
      </c>
      <c r="I190" s="23">
        <v>101</v>
      </c>
      <c r="J190" s="25" t="s">
        <v>324</v>
      </c>
      <c r="K190" s="25" t="s">
        <v>246</v>
      </c>
      <c r="L190" s="54" t="s">
        <v>161</v>
      </c>
      <c r="M190" s="54" t="s">
        <v>297</v>
      </c>
      <c r="N190" s="96"/>
      <c r="O190" s="54" t="s">
        <v>972</v>
      </c>
      <c r="P190" s="98" t="s">
        <v>305</v>
      </c>
      <c r="Q190" s="96" t="s">
        <v>1181</v>
      </c>
      <c r="R190" s="98" t="s">
        <v>1253</v>
      </c>
      <c r="S190" s="54" t="s">
        <v>1277</v>
      </c>
      <c r="T190" s="98" t="s">
        <v>330</v>
      </c>
      <c r="U190" s="96"/>
    </row>
    <row r="191" spans="1:23" s="69" customFormat="1" ht="13.15" customHeight="1" x14ac:dyDescent="0.2">
      <c r="A191" s="24" t="s">
        <v>662</v>
      </c>
      <c r="B191" s="95" t="s">
        <v>667</v>
      </c>
      <c r="C191" s="23" t="s">
        <v>1270</v>
      </c>
      <c r="D191" s="23" t="s">
        <v>166</v>
      </c>
      <c r="E191" s="56" t="s">
        <v>328</v>
      </c>
      <c r="F191" s="29" t="s">
        <v>1272</v>
      </c>
      <c r="G191" s="96" t="s">
        <v>865</v>
      </c>
      <c r="H191" s="25"/>
      <c r="I191" s="23"/>
      <c r="J191" s="25" t="s">
        <v>324</v>
      </c>
      <c r="K191" s="25" t="s">
        <v>246</v>
      </c>
      <c r="L191" s="54" t="s">
        <v>161</v>
      </c>
      <c r="M191" s="54" t="s">
        <v>297</v>
      </c>
      <c r="N191" s="96"/>
      <c r="O191" s="54" t="s">
        <v>972</v>
      </c>
      <c r="P191" s="98"/>
      <c r="Q191" s="96"/>
      <c r="R191" s="98" t="s">
        <v>1270</v>
      </c>
      <c r="S191" s="23" t="s">
        <v>166</v>
      </c>
      <c r="T191" s="98" t="s">
        <v>328</v>
      </c>
      <c r="U191" s="96"/>
    </row>
    <row r="192" spans="1:23" s="69" customFormat="1" ht="13.15" customHeight="1" x14ac:dyDescent="0.2">
      <c r="A192" s="24" t="s">
        <v>662</v>
      </c>
      <c r="B192" s="95" t="s">
        <v>200</v>
      </c>
      <c r="C192" s="23" t="s">
        <v>1291</v>
      </c>
      <c r="D192" s="23" t="s">
        <v>162</v>
      </c>
      <c r="E192" s="56" t="s">
        <v>1264</v>
      </c>
      <c r="F192" s="29" t="s">
        <v>198</v>
      </c>
      <c r="G192" s="96"/>
      <c r="H192" s="25">
        <v>19</v>
      </c>
      <c r="I192" s="23">
        <v>19</v>
      </c>
      <c r="J192" s="25"/>
      <c r="K192" s="25" t="s">
        <v>245</v>
      </c>
      <c r="L192" s="54" t="s">
        <v>244</v>
      </c>
      <c r="M192" s="23" t="s">
        <v>297</v>
      </c>
      <c r="N192" s="96"/>
      <c r="O192" s="98" t="s">
        <v>972</v>
      </c>
      <c r="P192" s="98" t="s">
        <v>1176</v>
      </c>
      <c r="Q192" s="96" t="s">
        <v>1189</v>
      </c>
      <c r="R192" s="23" t="s">
        <v>1291</v>
      </c>
      <c r="S192" s="23" t="s">
        <v>162</v>
      </c>
      <c r="T192" s="98" t="s">
        <v>1264</v>
      </c>
      <c r="U192" s="96"/>
      <c r="V192" s="175"/>
      <c r="W192" s="175"/>
    </row>
    <row r="193" spans="1:24" s="69" customFormat="1" ht="13.15" customHeight="1" x14ac:dyDescent="0.2">
      <c r="A193" s="24" t="s">
        <v>662</v>
      </c>
      <c r="B193" s="95" t="s">
        <v>339</v>
      </c>
      <c r="C193" s="23" t="s">
        <v>1253</v>
      </c>
      <c r="D193" s="23" t="s">
        <v>1277</v>
      </c>
      <c r="E193" s="56" t="s">
        <v>330</v>
      </c>
      <c r="F193" s="29" t="s">
        <v>198</v>
      </c>
      <c r="G193" s="96"/>
      <c r="H193" s="25">
        <f>234-19</f>
        <v>215</v>
      </c>
      <c r="I193" s="23">
        <f>234-19</f>
        <v>215</v>
      </c>
      <c r="J193" s="25" t="s">
        <v>324</v>
      </c>
      <c r="K193" s="25" t="s">
        <v>246</v>
      </c>
      <c r="L193" s="54" t="s">
        <v>244</v>
      </c>
      <c r="M193" s="54" t="s">
        <v>297</v>
      </c>
      <c r="N193" s="96"/>
      <c r="O193" s="54" t="s">
        <v>972</v>
      </c>
      <c r="P193" s="98" t="s">
        <v>974</v>
      </c>
      <c r="Q193" s="96" t="s">
        <v>1201</v>
      </c>
      <c r="R193" s="98" t="s">
        <v>1253</v>
      </c>
      <c r="S193" s="54" t="s">
        <v>1277</v>
      </c>
      <c r="T193" s="98" t="s">
        <v>330</v>
      </c>
      <c r="U193" s="96"/>
      <c r="W193" s="68"/>
    </row>
    <row r="194" spans="1:24" s="69" customFormat="1" ht="13.15" customHeight="1" x14ac:dyDescent="0.2">
      <c r="A194" s="24" t="s">
        <v>662</v>
      </c>
      <c r="B194" s="95" t="s">
        <v>199</v>
      </c>
      <c r="C194" s="23" t="s">
        <v>1270</v>
      </c>
      <c r="D194" s="23" t="s">
        <v>358</v>
      </c>
      <c r="E194" s="56" t="s">
        <v>328</v>
      </c>
      <c r="F194" s="29" t="s">
        <v>198</v>
      </c>
      <c r="G194" s="96"/>
      <c r="H194" s="25"/>
      <c r="I194" s="23"/>
      <c r="J194" s="25"/>
      <c r="K194" s="25" t="s">
        <v>245</v>
      </c>
      <c r="L194" s="54" t="s">
        <v>244</v>
      </c>
      <c r="M194" s="23" t="s">
        <v>297</v>
      </c>
      <c r="N194" s="96"/>
      <c r="O194" s="98" t="s">
        <v>972</v>
      </c>
      <c r="P194" s="98"/>
      <c r="Q194" s="96"/>
      <c r="R194" s="23" t="s">
        <v>1270</v>
      </c>
      <c r="S194" s="23" t="s">
        <v>358</v>
      </c>
      <c r="T194" s="98" t="s">
        <v>328</v>
      </c>
      <c r="U194" s="96"/>
      <c r="V194" s="175"/>
      <c r="W194" s="175"/>
    </row>
    <row r="195" spans="1:24" s="69" customFormat="1" ht="13.15" customHeight="1" x14ac:dyDescent="0.2">
      <c r="A195" s="24" t="s">
        <v>662</v>
      </c>
      <c r="B195" s="95" t="s">
        <v>340</v>
      </c>
      <c r="C195" s="23" t="s">
        <v>1253</v>
      </c>
      <c r="D195" s="23" t="s">
        <v>1277</v>
      </c>
      <c r="E195" s="56" t="s">
        <v>330</v>
      </c>
      <c r="F195" s="29" t="s">
        <v>198</v>
      </c>
      <c r="G195" s="96"/>
      <c r="H195" s="25">
        <v>125</v>
      </c>
      <c r="I195" s="23">
        <v>125</v>
      </c>
      <c r="J195" s="25" t="s">
        <v>324</v>
      </c>
      <c r="K195" s="25" t="s">
        <v>246</v>
      </c>
      <c r="L195" s="54" t="s">
        <v>244</v>
      </c>
      <c r="M195" s="54" t="s">
        <v>297</v>
      </c>
      <c r="N195" s="96"/>
      <c r="O195" s="54" t="s">
        <v>972</v>
      </c>
      <c r="P195" s="98" t="s">
        <v>975</v>
      </c>
      <c r="Q195" s="96" t="s">
        <v>122</v>
      </c>
      <c r="R195" s="98" t="s">
        <v>1253</v>
      </c>
      <c r="S195" s="54" t="s">
        <v>1277</v>
      </c>
      <c r="T195" s="98" t="s">
        <v>330</v>
      </c>
      <c r="U195" s="96"/>
    </row>
    <row r="196" spans="1:24" s="69" customFormat="1" ht="13.15" customHeight="1" x14ac:dyDescent="0.2">
      <c r="A196" s="24" t="s">
        <v>662</v>
      </c>
      <c r="B196" s="95" t="s">
        <v>341</v>
      </c>
      <c r="C196" s="23" t="s">
        <v>1253</v>
      </c>
      <c r="D196" s="23" t="s">
        <v>1277</v>
      </c>
      <c r="E196" s="56" t="s">
        <v>330</v>
      </c>
      <c r="F196" s="29" t="s">
        <v>197</v>
      </c>
      <c r="G196" s="96"/>
      <c r="H196" s="25">
        <v>51</v>
      </c>
      <c r="I196" s="23">
        <v>51</v>
      </c>
      <c r="J196" s="25" t="s">
        <v>324</v>
      </c>
      <c r="K196" s="25" t="s">
        <v>246</v>
      </c>
      <c r="L196" s="54" t="s">
        <v>161</v>
      </c>
      <c r="M196" s="54" t="s">
        <v>297</v>
      </c>
      <c r="N196" s="96"/>
      <c r="O196" s="54" t="s">
        <v>972</v>
      </c>
      <c r="P196" s="98" t="s">
        <v>304</v>
      </c>
      <c r="Q196" s="96" t="s">
        <v>1182</v>
      </c>
      <c r="R196" s="98" t="s">
        <v>1253</v>
      </c>
      <c r="S196" s="54" t="s">
        <v>1277</v>
      </c>
      <c r="T196" s="98" t="s">
        <v>330</v>
      </c>
      <c r="U196" s="96"/>
    </row>
    <row r="197" spans="1:24" s="69" customFormat="1" ht="13.15" customHeight="1" x14ac:dyDescent="0.2">
      <c r="A197" s="24" t="s">
        <v>662</v>
      </c>
      <c r="B197" s="95" t="s">
        <v>342</v>
      </c>
      <c r="C197" s="23" t="s">
        <v>1253</v>
      </c>
      <c r="D197" s="23" t="s">
        <v>1277</v>
      </c>
      <c r="E197" s="56" t="s">
        <v>330</v>
      </c>
      <c r="F197" s="29" t="s">
        <v>1278</v>
      </c>
      <c r="G197" s="96"/>
      <c r="H197" s="25">
        <v>150</v>
      </c>
      <c r="I197" s="23">
        <v>150</v>
      </c>
      <c r="J197" s="25" t="s">
        <v>324</v>
      </c>
      <c r="K197" s="25" t="s">
        <v>246</v>
      </c>
      <c r="L197" s="54" t="s">
        <v>161</v>
      </c>
      <c r="M197" s="54" t="s">
        <v>297</v>
      </c>
      <c r="N197" s="96"/>
      <c r="O197" s="54" t="s">
        <v>972</v>
      </c>
      <c r="P197" s="98" t="s">
        <v>304</v>
      </c>
      <c r="Q197" s="96" t="s">
        <v>1182</v>
      </c>
      <c r="R197" s="98" t="s">
        <v>1253</v>
      </c>
      <c r="S197" s="54" t="s">
        <v>1277</v>
      </c>
      <c r="T197" s="98" t="s">
        <v>330</v>
      </c>
      <c r="U197" s="96"/>
    </row>
    <row r="198" spans="1:24" s="69" customFormat="1" ht="13.15" customHeight="1" x14ac:dyDescent="0.2">
      <c r="A198" s="24" t="s">
        <v>662</v>
      </c>
      <c r="B198" s="95" t="s">
        <v>668</v>
      </c>
      <c r="C198" s="23" t="s">
        <v>1270</v>
      </c>
      <c r="D198" s="23" t="s">
        <v>166</v>
      </c>
      <c r="E198" s="56" t="s">
        <v>328</v>
      </c>
      <c r="F198" s="29" t="s">
        <v>1272</v>
      </c>
      <c r="G198" s="96" t="s">
        <v>866</v>
      </c>
      <c r="H198" s="25"/>
      <c r="I198" s="23"/>
      <c r="J198" s="25" t="s">
        <v>324</v>
      </c>
      <c r="K198" s="25" t="s">
        <v>246</v>
      </c>
      <c r="L198" s="54" t="s">
        <v>161</v>
      </c>
      <c r="M198" s="54" t="s">
        <v>297</v>
      </c>
      <c r="N198" s="96"/>
      <c r="O198" s="54" t="s">
        <v>972</v>
      </c>
      <c r="P198" s="98"/>
      <c r="Q198" s="96"/>
      <c r="R198" s="98" t="s">
        <v>1270</v>
      </c>
      <c r="S198" s="23" t="s">
        <v>166</v>
      </c>
      <c r="T198" s="98" t="s">
        <v>328</v>
      </c>
      <c r="U198" s="96"/>
    </row>
    <row r="199" spans="1:24" s="69" customFormat="1" ht="13.15" customHeight="1" x14ac:dyDescent="0.2">
      <c r="A199" s="24" t="s">
        <v>662</v>
      </c>
      <c r="B199" s="95" t="s">
        <v>669</v>
      </c>
      <c r="C199" s="23" t="s">
        <v>1253</v>
      </c>
      <c r="D199" s="23" t="s">
        <v>1277</v>
      </c>
      <c r="E199" s="56" t="s">
        <v>330</v>
      </c>
      <c r="F199" s="29" t="s">
        <v>1278</v>
      </c>
      <c r="G199" s="96"/>
      <c r="H199" s="25">
        <v>81</v>
      </c>
      <c r="I199" s="23">
        <v>81</v>
      </c>
      <c r="J199" s="25" t="s">
        <v>324</v>
      </c>
      <c r="K199" s="25" t="s">
        <v>246</v>
      </c>
      <c r="L199" s="54" t="s">
        <v>161</v>
      </c>
      <c r="M199" s="54" t="s">
        <v>297</v>
      </c>
      <c r="N199" s="96"/>
      <c r="O199" s="54" t="s">
        <v>972</v>
      </c>
      <c r="P199" s="98" t="s">
        <v>305</v>
      </c>
      <c r="Q199" s="96" t="s">
        <v>1181</v>
      </c>
      <c r="R199" s="98" t="s">
        <v>1253</v>
      </c>
      <c r="S199" s="54" t="s">
        <v>1277</v>
      </c>
      <c r="T199" s="98" t="s">
        <v>330</v>
      </c>
      <c r="U199" s="96"/>
      <c r="W199" s="68"/>
    </row>
    <row r="200" spans="1:24" s="69" customFormat="1" ht="13.15" customHeight="1" x14ac:dyDescent="0.2">
      <c r="A200" s="24" t="s">
        <v>662</v>
      </c>
      <c r="B200" s="95" t="s">
        <v>685</v>
      </c>
      <c r="C200" s="23" t="s">
        <v>1257</v>
      </c>
      <c r="D200" s="23" t="s">
        <v>1258</v>
      </c>
      <c r="E200" s="56" t="s">
        <v>328</v>
      </c>
      <c r="F200" s="29" t="s">
        <v>1260</v>
      </c>
      <c r="G200" s="96" t="s">
        <v>867</v>
      </c>
      <c r="H200" s="25">
        <v>35</v>
      </c>
      <c r="I200" s="23">
        <v>116</v>
      </c>
      <c r="J200" s="25" t="s">
        <v>324</v>
      </c>
      <c r="K200" s="25" t="s">
        <v>245</v>
      </c>
      <c r="L200" s="54" t="s">
        <v>161</v>
      </c>
      <c r="M200" s="54" t="s">
        <v>297</v>
      </c>
      <c r="N200" s="96"/>
      <c r="O200" s="54" t="s">
        <v>972</v>
      </c>
      <c r="P200" s="98" t="s">
        <v>304</v>
      </c>
      <c r="Q200" s="96" t="s">
        <v>1182</v>
      </c>
      <c r="R200" s="98" t="s">
        <v>1257</v>
      </c>
      <c r="S200" s="54" t="s">
        <v>1258</v>
      </c>
      <c r="T200" s="98" t="s">
        <v>328</v>
      </c>
      <c r="U200" s="96"/>
      <c r="V200" s="68"/>
      <c r="X200" s="68"/>
    </row>
    <row r="201" spans="1:24" s="69" customFormat="1" ht="13.15" customHeight="1" x14ac:dyDescent="0.2">
      <c r="A201" s="24" t="s">
        <v>662</v>
      </c>
      <c r="B201" s="95" t="s">
        <v>343</v>
      </c>
      <c r="C201" s="23" t="s">
        <v>1253</v>
      </c>
      <c r="D201" s="23" t="s">
        <v>1277</v>
      </c>
      <c r="E201" s="56" t="s">
        <v>330</v>
      </c>
      <c r="F201" s="29" t="s">
        <v>196</v>
      </c>
      <c r="G201" s="96"/>
      <c r="H201" s="25">
        <v>504</v>
      </c>
      <c r="I201" s="23">
        <v>504</v>
      </c>
      <c r="J201" s="25" t="s">
        <v>324</v>
      </c>
      <c r="K201" s="25" t="s">
        <v>246</v>
      </c>
      <c r="L201" s="54" t="s">
        <v>244</v>
      </c>
      <c r="M201" s="54" t="s">
        <v>297</v>
      </c>
      <c r="N201" s="96"/>
      <c r="O201" s="54" t="s">
        <v>972</v>
      </c>
      <c r="P201" s="98" t="s">
        <v>976</v>
      </c>
      <c r="Q201" s="96" t="s">
        <v>977</v>
      </c>
      <c r="R201" s="98" t="s">
        <v>1253</v>
      </c>
      <c r="S201" s="54" t="s">
        <v>1277</v>
      </c>
      <c r="T201" s="98" t="s">
        <v>330</v>
      </c>
      <c r="U201" s="96"/>
    </row>
    <row r="202" spans="1:24" s="69" customFormat="1" ht="13.15" customHeight="1" x14ac:dyDescent="0.2">
      <c r="A202" s="24" t="s">
        <v>670</v>
      </c>
      <c r="B202" s="95" t="s">
        <v>671</v>
      </c>
      <c r="C202" s="23" t="s">
        <v>140</v>
      </c>
      <c r="D202" s="23" t="s">
        <v>231</v>
      </c>
      <c r="E202" s="56" t="s">
        <v>1264</v>
      </c>
      <c r="F202" s="29"/>
      <c r="G202" s="96"/>
      <c r="H202" s="25">
        <v>29</v>
      </c>
      <c r="I202" s="23">
        <v>29</v>
      </c>
      <c r="J202" s="25" t="s">
        <v>324</v>
      </c>
      <c r="K202" s="25" t="s">
        <v>245</v>
      </c>
      <c r="L202" s="54" t="s">
        <v>244</v>
      </c>
      <c r="M202" s="54" t="s">
        <v>297</v>
      </c>
      <c r="N202" s="96"/>
      <c r="O202" s="54" t="s">
        <v>972</v>
      </c>
      <c r="P202" s="98" t="s">
        <v>300</v>
      </c>
      <c r="Q202" s="96" t="s">
        <v>978</v>
      </c>
      <c r="R202" s="98" t="s">
        <v>140</v>
      </c>
      <c r="S202" s="54" t="s">
        <v>231</v>
      </c>
      <c r="T202" s="98" t="s">
        <v>1264</v>
      </c>
      <c r="U202" s="96"/>
    </row>
    <row r="203" spans="1:24" s="69" customFormat="1" ht="13.15" customHeight="1" x14ac:dyDescent="0.2">
      <c r="A203" s="24" t="s">
        <v>670</v>
      </c>
      <c r="B203" s="95" t="s">
        <v>672</v>
      </c>
      <c r="C203" s="23" t="s">
        <v>1270</v>
      </c>
      <c r="D203" s="23" t="s">
        <v>358</v>
      </c>
      <c r="E203" s="56" t="s">
        <v>328</v>
      </c>
      <c r="F203" s="29" t="s">
        <v>82</v>
      </c>
      <c r="G203" s="96" t="s">
        <v>902</v>
      </c>
      <c r="H203" s="25">
        <v>36</v>
      </c>
      <c r="I203" s="23">
        <v>127</v>
      </c>
      <c r="J203" s="25" t="s">
        <v>324</v>
      </c>
      <c r="K203" s="25" t="s">
        <v>245</v>
      </c>
      <c r="L203" s="54" t="s">
        <v>244</v>
      </c>
      <c r="M203" s="54" t="s">
        <v>297</v>
      </c>
      <c r="N203" s="96"/>
      <c r="O203" s="54" t="s">
        <v>972</v>
      </c>
      <c r="P203" s="98" t="s">
        <v>979</v>
      </c>
      <c r="Q203" s="96" t="s">
        <v>980</v>
      </c>
      <c r="R203" s="98" t="s">
        <v>1270</v>
      </c>
      <c r="S203" s="23" t="s">
        <v>358</v>
      </c>
      <c r="T203" s="98" t="s">
        <v>328</v>
      </c>
      <c r="U203" s="96"/>
      <c r="V203" s="69" t="s">
        <v>1051</v>
      </c>
      <c r="W203" s="158" t="s">
        <v>1049</v>
      </c>
    </row>
    <row r="204" spans="1:24" s="69" customFormat="1" ht="13.15" customHeight="1" x14ac:dyDescent="0.2">
      <c r="A204" s="24" t="s">
        <v>670</v>
      </c>
      <c r="B204" s="95" t="s">
        <v>673</v>
      </c>
      <c r="C204" s="23" t="s">
        <v>140</v>
      </c>
      <c r="D204" s="23" t="s">
        <v>231</v>
      </c>
      <c r="E204" s="56" t="s">
        <v>1264</v>
      </c>
      <c r="F204" s="29"/>
      <c r="G204" s="96"/>
      <c r="H204" s="25">
        <v>47</v>
      </c>
      <c r="I204" s="23">
        <v>47</v>
      </c>
      <c r="J204" s="25" t="s">
        <v>324</v>
      </c>
      <c r="K204" s="25" t="s">
        <v>245</v>
      </c>
      <c r="L204" s="54" t="s">
        <v>244</v>
      </c>
      <c r="M204" s="54" t="s">
        <v>297</v>
      </c>
      <c r="N204" s="96"/>
      <c r="O204" s="54" t="s">
        <v>972</v>
      </c>
      <c r="P204" s="98" t="s">
        <v>300</v>
      </c>
      <c r="Q204" s="96" t="s">
        <v>978</v>
      </c>
      <c r="R204" s="98" t="s">
        <v>140</v>
      </c>
      <c r="S204" s="54" t="s">
        <v>231</v>
      </c>
      <c r="T204" s="98" t="s">
        <v>1264</v>
      </c>
      <c r="U204" s="96"/>
    </row>
    <row r="205" spans="1:24" s="69" customFormat="1" ht="13.15" customHeight="1" x14ac:dyDescent="0.2">
      <c r="A205" s="24" t="s">
        <v>670</v>
      </c>
      <c r="B205" s="95" t="s">
        <v>674</v>
      </c>
      <c r="C205" s="23" t="s">
        <v>1257</v>
      </c>
      <c r="D205" s="23" t="s">
        <v>190</v>
      </c>
      <c r="E205" s="56" t="s">
        <v>1264</v>
      </c>
      <c r="F205" s="29" t="s">
        <v>135</v>
      </c>
      <c r="G205" s="96"/>
      <c r="H205" s="25">
        <v>140</v>
      </c>
      <c r="I205" s="23">
        <v>140</v>
      </c>
      <c r="J205" s="25" t="s">
        <v>324</v>
      </c>
      <c r="K205" s="25" t="s">
        <v>245</v>
      </c>
      <c r="L205" s="54" t="s">
        <v>161</v>
      </c>
      <c r="M205" s="54" t="s">
        <v>297</v>
      </c>
      <c r="N205" s="96"/>
      <c r="O205" s="54" t="s">
        <v>972</v>
      </c>
      <c r="P205" s="98" t="s">
        <v>300</v>
      </c>
      <c r="Q205" s="96" t="s">
        <v>981</v>
      </c>
      <c r="R205" s="98" t="s">
        <v>1257</v>
      </c>
      <c r="S205" s="54" t="s">
        <v>190</v>
      </c>
      <c r="T205" s="98" t="s">
        <v>1264</v>
      </c>
      <c r="U205" s="96"/>
      <c r="V205" s="68"/>
      <c r="X205" s="68"/>
    </row>
    <row r="206" spans="1:24" s="69" customFormat="1" ht="13.15" customHeight="1" x14ac:dyDescent="0.2">
      <c r="A206" s="24" t="s">
        <v>670</v>
      </c>
      <c r="B206" s="95" t="s">
        <v>675</v>
      </c>
      <c r="C206" s="23" t="s">
        <v>1291</v>
      </c>
      <c r="D206" s="23" t="s">
        <v>1292</v>
      </c>
      <c r="E206" s="56" t="s">
        <v>94</v>
      </c>
      <c r="F206" s="29" t="s">
        <v>822</v>
      </c>
      <c r="G206" s="96"/>
      <c r="H206" s="25">
        <v>114</v>
      </c>
      <c r="I206" s="23">
        <v>114</v>
      </c>
      <c r="J206" s="25" t="s">
        <v>324</v>
      </c>
      <c r="K206" s="25" t="s">
        <v>245</v>
      </c>
      <c r="L206" s="54" t="s">
        <v>161</v>
      </c>
      <c r="M206" s="54" t="s">
        <v>298</v>
      </c>
      <c r="N206" s="56" t="s">
        <v>327</v>
      </c>
      <c r="O206" s="54" t="s">
        <v>972</v>
      </c>
      <c r="P206" s="98" t="s">
        <v>300</v>
      </c>
      <c r="Q206" s="96" t="s">
        <v>981</v>
      </c>
      <c r="R206" s="54" t="s">
        <v>1253</v>
      </c>
      <c r="S206" s="54" t="s">
        <v>1277</v>
      </c>
      <c r="T206" s="98" t="s">
        <v>330</v>
      </c>
      <c r="U206" s="96" t="s">
        <v>420</v>
      </c>
    </row>
    <row r="207" spans="1:24" s="69" customFormat="1" ht="13.15" customHeight="1" x14ac:dyDescent="0.2">
      <c r="A207" s="24" t="s">
        <v>670</v>
      </c>
      <c r="B207" s="95" t="s">
        <v>595</v>
      </c>
      <c r="C207" s="23" t="s">
        <v>1270</v>
      </c>
      <c r="D207" s="23" t="s">
        <v>166</v>
      </c>
      <c r="E207" s="56" t="s">
        <v>328</v>
      </c>
      <c r="F207" s="29" t="s">
        <v>1272</v>
      </c>
      <c r="G207" s="96" t="s">
        <v>596</v>
      </c>
      <c r="H207" s="25"/>
      <c r="I207" s="23"/>
      <c r="J207" s="25" t="s">
        <v>324</v>
      </c>
      <c r="K207" s="25" t="s">
        <v>246</v>
      </c>
      <c r="L207" s="54" t="s">
        <v>161</v>
      </c>
      <c r="M207" s="54" t="s">
        <v>297</v>
      </c>
      <c r="N207" s="96"/>
      <c r="O207" s="54" t="s">
        <v>972</v>
      </c>
      <c r="P207" s="98"/>
      <c r="Q207" s="96"/>
      <c r="R207" s="54" t="s">
        <v>1270</v>
      </c>
      <c r="S207" s="23" t="s">
        <v>166</v>
      </c>
      <c r="T207" s="98" t="s">
        <v>328</v>
      </c>
      <c r="U207" s="96"/>
    </row>
    <row r="208" spans="1:24" s="69" customFormat="1" ht="13.15" customHeight="1" x14ac:dyDescent="0.2">
      <c r="A208" s="24" t="s">
        <v>670</v>
      </c>
      <c r="B208" s="95" t="s">
        <v>676</v>
      </c>
      <c r="C208" s="23" t="s">
        <v>1257</v>
      </c>
      <c r="D208" s="23" t="s">
        <v>1302</v>
      </c>
      <c r="E208" s="56" t="s">
        <v>1264</v>
      </c>
      <c r="F208" s="29"/>
      <c r="G208" s="96"/>
      <c r="H208" s="25">
        <v>125</v>
      </c>
      <c r="I208" s="23">
        <v>125</v>
      </c>
      <c r="J208" s="25" t="s">
        <v>324</v>
      </c>
      <c r="K208" s="25" t="s">
        <v>246</v>
      </c>
      <c r="L208" s="54" t="s">
        <v>161</v>
      </c>
      <c r="M208" s="54" t="s">
        <v>298</v>
      </c>
      <c r="N208" s="56" t="s">
        <v>327</v>
      </c>
      <c r="O208" s="54" t="s">
        <v>972</v>
      </c>
      <c r="P208" s="98" t="s">
        <v>305</v>
      </c>
      <c r="Q208" s="96" t="s">
        <v>1181</v>
      </c>
      <c r="R208" s="54" t="s">
        <v>1253</v>
      </c>
      <c r="S208" s="54" t="s">
        <v>1277</v>
      </c>
      <c r="T208" s="98" t="s">
        <v>330</v>
      </c>
      <c r="U208" s="96" t="s">
        <v>420</v>
      </c>
      <c r="V208" s="69" t="s">
        <v>391</v>
      </c>
      <c r="W208" s="158" t="s">
        <v>1044</v>
      </c>
    </row>
    <row r="209" spans="1:24" s="69" customFormat="1" ht="13.15" customHeight="1" x14ac:dyDescent="0.2">
      <c r="A209" s="24" t="s">
        <v>677</v>
      </c>
      <c r="B209" s="95" t="s">
        <v>678</v>
      </c>
      <c r="C209" s="23" t="s">
        <v>1253</v>
      </c>
      <c r="D209" s="23" t="s">
        <v>1277</v>
      </c>
      <c r="E209" s="56" t="s">
        <v>330</v>
      </c>
      <c r="F209" s="29" t="s">
        <v>1278</v>
      </c>
      <c r="G209" s="96"/>
      <c r="H209" s="25">
        <v>171</v>
      </c>
      <c r="I209" s="23">
        <v>171</v>
      </c>
      <c r="J209" s="25" t="s">
        <v>324</v>
      </c>
      <c r="K209" s="25" t="s">
        <v>246</v>
      </c>
      <c r="L209" s="54" t="s">
        <v>161</v>
      </c>
      <c r="M209" s="54" t="s">
        <v>297</v>
      </c>
      <c r="N209" s="96"/>
      <c r="O209" s="54" t="s">
        <v>677</v>
      </c>
      <c r="P209" s="98" t="s">
        <v>305</v>
      </c>
      <c r="Q209" s="96" t="s">
        <v>1181</v>
      </c>
      <c r="R209" s="98" t="s">
        <v>1253</v>
      </c>
      <c r="S209" s="54" t="s">
        <v>1277</v>
      </c>
      <c r="T209" s="98" t="s">
        <v>330</v>
      </c>
      <c r="U209" s="96"/>
    </row>
    <row r="210" spans="1:24" s="69" customFormat="1" ht="13.15" customHeight="1" x14ac:dyDescent="0.2">
      <c r="A210" s="24" t="s">
        <v>677</v>
      </c>
      <c r="B210" s="95" t="s">
        <v>195</v>
      </c>
      <c r="C210" s="23" t="s">
        <v>1253</v>
      </c>
      <c r="D210" s="23" t="s">
        <v>1277</v>
      </c>
      <c r="E210" s="56" t="s">
        <v>330</v>
      </c>
      <c r="F210" s="29" t="s">
        <v>736</v>
      </c>
      <c r="G210" s="96"/>
      <c r="H210" s="25">
        <v>129</v>
      </c>
      <c r="I210" s="23">
        <v>129</v>
      </c>
      <c r="J210" s="25" t="s">
        <v>324</v>
      </c>
      <c r="K210" s="25" t="s">
        <v>246</v>
      </c>
      <c r="L210" s="54" t="s">
        <v>161</v>
      </c>
      <c r="M210" s="54" t="s">
        <v>297</v>
      </c>
      <c r="N210" s="96"/>
      <c r="O210" s="54" t="s">
        <v>677</v>
      </c>
      <c r="P210" s="98" t="s">
        <v>305</v>
      </c>
      <c r="Q210" s="96" t="s">
        <v>1181</v>
      </c>
      <c r="R210" s="98" t="s">
        <v>1253</v>
      </c>
      <c r="S210" s="54" t="s">
        <v>1277</v>
      </c>
      <c r="T210" s="98" t="s">
        <v>330</v>
      </c>
      <c r="U210" s="96"/>
      <c r="V210" s="72" t="s">
        <v>735</v>
      </c>
    </row>
    <row r="211" spans="1:24" s="69" customFormat="1" ht="13.15" customHeight="1" x14ac:dyDescent="0.2">
      <c r="A211" s="24" t="s">
        <v>677</v>
      </c>
      <c r="B211" s="95" t="s">
        <v>679</v>
      </c>
      <c r="C211" s="23" t="s">
        <v>1270</v>
      </c>
      <c r="D211" s="23" t="s">
        <v>166</v>
      </c>
      <c r="E211" s="56" t="s">
        <v>328</v>
      </c>
      <c r="F211" s="29" t="s">
        <v>1272</v>
      </c>
      <c r="G211" s="96" t="s">
        <v>868</v>
      </c>
      <c r="H211" s="25"/>
      <c r="I211" s="23"/>
      <c r="J211" s="25" t="s">
        <v>324</v>
      </c>
      <c r="K211" s="25" t="s">
        <v>246</v>
      </c>
      <c r="L211" s="54" t="s">
        <v>161</v>
      </c>
      <c r="M211" s="54" t="s">
        <v>297</v>
      </c>
      <c r="N211" s="96"/>
      <c r="O211" s="54" t="s">
        <v>677</v>
      </c>
      <c r="P211" s="98"/>
      <c r="Q211" s="96"/>
      <c r="R211" s="98" t="s">
        <v>1270</v>
      </c>
      <c r="S211" s="23" t="s">
        <v>166</v>
      </c>
      <c r="T211" s="98" t="s">
        <v>328</v>
      </c>
      <c r="U211" s="96"/>
    </row>
    <row r="212" spans="1:24" s="69" customFormat="1" ht="13.15" customHeight="1" x14ac:dyDescent="0.2">
      <c r="A212" s="24" t="s">
        <v>677</v>
      </c>
      <c r="B212" s="95" t="s">
        <v>738</v>
      </c>
      <c r="C212" s="23" t="s">
        <v>1253</v>
      </c>
      <c r="D212" s="23" t="s">
        <v>1277</v>
      </c>
      <c r="E212" s="56" t="s">
        <v>330</v>
      </c>
      <c r="F212" s="29" t="s">
        <v>736</v>
      </c>
      <c r="G212" s="96"/>
      <c r="H212" s="25">
        <v>100</v>
      </c>
      <c r="I212" s="23">
        <v>100</v>
      </c>
      <c r="J212" s="25" t="s">
        <v>325</v>
      </c>
      <c r="K212" s="25" t="s">
        <v>246</v>
      </c>
      <c r="L212" s="54" t="s">
        <v>161</v>
      </c>
      <c r="M212" s="54" t="s">
        <v>298</v>
      </c>
      <c r="N212" s="56" t="s">
        <v>327</v>
      </c>
      <c r="O212" s="54" t="s">
        <v>677</v>
      </c>
      <c r="P212" s="98" t="s">
        <v>305</v>
      </c>
      <c r="Q212" s="96" t="s">
        <v>1181</v>
      </c>
      <c r="R212" s="54" t="s">
        <v>1253</v>
      </c>
      <c r="S212" s="54" t="s">
        <v>122</v>
      </c>
      <c r="T212" s="98" t="s">
        <v>1264</v>
      </c>
      <c r="U212" s="96"/>
      <c r="V212" s="69" t="s">
        <v>737</v>
      </c>
      <c r="W212" s="158" t="s">
        <v>1045</v>
      </c>
    </row>
    <row r="213" spans="1:24" s="69" customFormat="1" ht="13.15" customHeight="1" x14ac:dyDescent="0.2">
      <c r="A213" s="24" t="s">
        <v>677</v>
      </c>
      <c r="B213" s="95" t="s">
        <v>194</v>
      </c>
      <c r="C213" s="23" t="s">
        <v>1257</v>
      </c>
      <c r="D213" s="23" t="s">
        <v>1160</v>
      </c>
      <c r="E213" s="56" t="s">
        <v>1264</v>
      </c>
      <c r="F213" s="29"/>
      <c r="G213" s="96"/>
      <c r="H213" s="25">
        <f>132-100</f>
        <v>32</v>
      </c>
      <c r="I213" s="23">
        <f>132-100</f>
        <v>32</v>
      </c>
      <c r="J213" s="25" t="s">
        <v>325</v>
      </c>
      <c r="K213" s="25" t="s">
        <v>245</v>
      </c>
      <c r="L213" s="54" t="s">
        <v>161</v>
      </c>
      <c r="M213" s="23" t="s">
        <v>297</v>
      </c>
      <c r="N213" s="96"/>
      <c r="O213" s="98" t="s">
        <v>677</v>
      </c>
      <c r="P213" s="98" t="s">
        <v>305</v>
      </c>
      <c r="Q213" s="96" t="s">
        <v>1181</v>
      </c>
      <c r="R213" s="23" t="s">
        <v>1257</v>
      </c>
      <c r="S213" s="23" t="s">
        <v>1160</v>
      </c>
      <c r="T213" s="98" t="s">
        <v>1264</v>
      </c>
      <c r="U213" s="96"/>
      <c r="V213" s="175"/>
      <c r="W213" s="175"/>
    </row>
    <row r="214" spans="1:24" s="69" customFormat="1" ht="13.15" customHeight="1" x14ac:dyDescent="0.2">
      <c r="A214" s="24" t="s">
        <v>677</v>
      </c>
      <c r="B214" s="95" t="s">
        <v>680</v>
      </c>
      <c r="C214" s="23" t="s">
        <v>1291</v>
      </c>
      <c r="D214" s="23" t="s">
        <v>109</v>
      </c>
      <c r="E214" s="56" t="s">
        <v>94</v>
      </c>
      <c r="F214" s="29" t="s">
        <v>1300</v>
      </c>
      <c r="G214" s="96" t="s">
        <v>869</v>
      </c>
      <c r="H214" s="25">
        <v>14</v>
      </c>
      <c r="I214" s="23">
        <v>61</v>
      </c>
      <c r="J214" s="25" t="s">
        <v>325</v>
      </c>
      <c r="K214" s="25" t="s">
        <v>245</v>
      </c>
      <c r="L214" s="54" t="s">
        <v>161</v>
      </c>
      <c r="M214" s="54" t="s">
        <v>297</v>
      </c>
      <c r="N214" s="96"/>
      <c r="O214" s="54" t="s">
        <v>677</v>
      </c>
      <c r="P214" s="98" t="s">
        <v>300</v>
      </c>
      <c r="Q214" s="96" t="s">
        <v>303</v>
      </c>
      <c r="R214" s="54" t="s">
        <v>717</v>
      </c>
      <c r="S214" s="54" t="s">
        <v>717</v>
      </c>
      <c r="T214" s="54" t="s">
        <v>328</v>
      </c>
      <c r="U214" s="96"/>
    </row>
    <row r="215" spans="1:24" s="69" customFormat="1" ht="13.15" customHeight="1" x14ac:dyDescent="0.2">
      <c r="A215" s="24" t="s">
        <v>677</v>
      </c>
      <c r="B215" s="95" t="s">
        <v>698</v>
      </c>
      <c r="C215" s="23" t="s">
        <v>1253</v>
      </c>
      <c r="D215" s="23" t="s">
        <v>46</v>
      </c>
      <c r="E215" s="56" t="s">
        <v>1264</v>
      </c>
      <c r="F215" s="29"/>
      <c r="G215" s="96"/>
      <c r="H215" s="25">
        <v>40</v>
      </c>
      <c r="I215" s="23">
        <v>40</v>
      </c>
      <c r="J215" s="25" t="s">
        <v>325</v>
      </c>
      <c r="K215" s="25" t="s">
        <v>246</v>
      </c>
      <c r="L215" s="54" t="s">
        <v>161</v>
      </c>
      <c r="M215" s="54" t="s">
        <v>297</v>
      </c>
      <c r="N215" s="96"/>
      <c r="O215" s="54" t="s">
        <v>677</v>
      </c>
      <c r="P215" s="98" t="s">
        <v>305</v>
      </c>
      <c r="Q215" s="96" t="s">
        <v>1181</v>
      </c>
      <c r="R215" s="98" t="s">
        <v>1253</v>
      </c>
      <c r="S215" s="54" t="s">
        <v>46</v>
      </c>
      <c r="T215" s="98" t="s">
        <v>1264</v>
      </c>
      <c r="U215" s="96"/>
    </row>
    <row r="216" spans="1:24" s="69" customFormat="1" ht="13.15" customHeight="1" x14ac:dyDescent="0.2">
      <c r="A216" s="24" t="s">
        <v>677</v>
      </c>
      <c r="B216" s="95" t="s">
        <v>699</v>
      </c>
      <c r="C216" s="23" t="s">
        <v>1270</v>
      </c>
      <c r="D216" s="23" t="s">
        <v>163</v>
      </c>
      <c r="E216" s="56" t="s">
        <v>328</v>
      </c>
      <c r="F216" s="29" t="s">
        <v>71</v>
      </c>
      <c r="G216" s="96" t="s">
        <v>870</v>
      </c>
      <c r="H216" s="25">
        <v>37</v>
      </c>
      <c r="I216" s="23">
        <v>161</v>
      </c>
      <c r="J216" s="25" t="s">
        <v>325</v>
      </c>
      <c r="K216" s="25" t="s">
        <v>245</v>
      </c>
      <c r="L216" s="54" t="s">
        <v>161</v>
      </c>
      <c r="M216" s="54" t="s">
        <v>297</v>
      </c>
      <c r="N216" s="96"/>
      <c r="O216" s="54" t="s">
        <v>677</v>
      </c>
      <c r="P216" s="98" t="s">
        <v>300</v>
      </c>
      <c r="Q216" s="96" t="s">
        <v>303</v>
      </c>
      <c r="R216" s="98" t="s">
        <v>1270</v>
      </c>
      <c r="S216" s="54" t="s">
        <v>75</v>
      </c>
      <c r="T216" s="98" t="s">
        <v>328</v>
      </c>
      <c r="U216" s="96"/>
      <c r="V216" s="69" t="s">
        <v>373</v>
      </c>
      <c r="W216" s="158" t="s">
        <v>374</v>
      </c>
    </row>
    <row r="217" spans="1:24" s="69" customFormat="1" ht="13.15" customHeight="1" x14ac:dyDescent="0.2">
      <c r="A217" s="24" t="s">
        <v>677</v>
      </c>
      <c r="B217" s="95" t="s">
        <v>44</v>
      </c>
      <c r="C217" s="23" t="s">
        <v>1253</v>
      </c>
      <c r="D217" s="23" t="s">
        <v>1277</v>
      </c>
      <c r="E217" s="56" t="s">
        <v>330</v>
      </c>
      <c r="F217" s="29" t="s">
        <v>736</v>
      </c>
      <c r="G217" s="96"/>
      <c r="H217" s="25">
        <v>24</v>
      </c>
      <c r="I217" s="23">
        <v>24</v>
      </c>
      <c r="J217" s="25" t="s">
        <v>325</v>
      </c>
      <c r="K217" s="25" t="s">
        <v>246</v>
      </c>
      <c r="L217" s="54" t="s">
        <v>161</v>
      </c>
      <c r="M217" s="54" t="s">
        <v>297</v>
      </c>
      <c r="N217" s="96"/>
      <c r="O217" s="54" t="s">
        <v>677</v>
      </c>
      <c r="P217" s="98" t="s">
        <v>305</v>
      </c>
      <c r="Q217" s="96" t="s">
        <v>1181</v>
      </c>
      <c r="R217" s="98" t="s">
        <v>1253</v>
      </c>
      <c r="S217" s="54" t="s">
        <v>1277</v>
      </c>
      <c r="T217" s="98" t="s">
        <v>330</v>
      </c>
      <c r="U217" s="96"/>
    </row>
    <row r="218" spans="1:24" s="69" customFormat="1" ht="13.15" customHeight="1" x14ac:dyDescent="0.2">
      <c r="A218" s="24" t="s">
        <v>677</v>
      </c>
      <c r="B218" s="95" t="s">
        <v>700</v>
      </c>
      <c r="C218" s="23" t="s">
        <v>1270</v>
      </c>
      <c r="D218" s="23" t="s">
        <v>166</v>
      </c>
      <c r="E218" s="56" t="s">
        <v>328</v>
      </c>
      <c r="F218" s="29" t="s">
        <v>1272</v>
      </c>
      <c r="G218" s="96" t="s">
        <v>871</v>
      </c>
      <c r="H218" s="25">
        <v>31</v>
      </c>
      <c r="I218" s="23">
        <v>47</v>
      </c>
      <c r="J218" s="25" t="s">
        <v>325</v>
      </c>
      <c r="K218" s="25" t="s">
        <v>246</v>
      </c>
      <c r="L218" s="54" t="s">
        <v>161</v>
      </c>
      <c r="M218" s="54" t="s">
        <v>297</v>
      </c>
      <c r="N218" s="96"/>
      <c r="O218" s="54" t="s">
        <v>677</v>
      </c>
      <c r="P218" s="98" t="s">
        <v>300</v>
      </c>
      <c r="Q218" s="96" t="s">
        <v>303</v>
      </c>
      <c r="R218" s="98" t="s">
        <v>1270</v>
      </c>
      <c r="S218" s="23" t="s">
        <v>166</v>
      </c>
      <c r="T218" s="98" t="s">
        <v>328</v>
      </c>
      <c r="U218" s="96"/>
      <c r="W218" s="68"/>
    </row>
    <row r="219" spans="1:24" s="69" customFormat="1" x14ac:dyDescent="0.2">
      <c r="A219" s="24" t="s">
        <v>677</v>
      </c>
      <c r="B219" s="95" t="s">
        <v>701</v>
      </c>
      <c r="C219" s="23" t="s">
        <v>1257</v>
      </c>
      <c r="D219" s="23" t="s">
        <v>156</v>
      </c>
      <c r="E219" s="56" t="s">
        <v>1264</v>
      </c>
      <c r="F219" s="29" t="s">
        <v>157</v>
      </c>
      <c r="G219" s="96"/>
      <c r="H219" s="240">
        <v>68</v>
      </c>
      <c r="I219" s="239">
        <v>68</v>
      </c>
      <c r="J219" s="25" t="s">
        <v>325</v>
      </c>
      <c r="K219" s="25" t="s">
        <v>245</v>
      </c>
      <c r="L219" s="54" t="s">
        <v>244</v>
      </c>
      <c r="M219" s="54" t="s">
        <v>297</v>
      </c>
      <c r="N219" s="96"/>
      <c r="O219" s="54" t="s">
        <v>677</v>
      </c>
      <c r="P219" s="98" t="s">
        <v>1197</v>
      </c>
      <c r="Q219" s="96" t="s">
        <v>122</v>
      </c>
      <c r="R219" s="54" t="s">
        <v>717</v>
      </c>
      <c r="S219" s="54" t="s">
        <v>717</v>
      </c>
      <c r="T219" s="54" t="s">
        <v>1264</v>
      </c>
      <c r="U219" s="96"/>
      <c r="V219" s="69" t="s">
        <v>1046</v>
      </c>
      <c r="W219" s="158" t="s">
        <v>1047</v>
      </c>
    </row>
    <row r="220" spans="1:24" s="69" customFormat="1" x14ac:dyDescent="0.2">
      <c r="A220" s="24" t="s">
        <v>677</v>
      </c>
      <c r="B220" s="95" t="s">
        <v>702</v>
      </c>
      <c r="C220" s="23" t="s">
        <v>1257</v>
      </c>
      <c r="D220" s="23" t="s">
        <v>156</v>
      </c>
      <c r="E220" s="56" t="s">
        <v>1264</v>
      </c>
      <c r="F220" s="29" t="s">
        <v>157</v>
      </c>
      <c r="G220" s="96" t="s">
        <v>915</v>
      </c>
      <c r="H220" s="240"/>
      <c r="I220" s="239"/>
      <c r="J220" s="25" t="s">
        <v>325</v>
      </c>
      <c r="K220" s="25" t="s">
        <v>245</v>
      </c>
      <c r="L220" s="54" t="s">
        <v>244</v>
      </c>
      <c r="M220" s="54" t="s">
        <v>297</v>
      </c>
      <c r="N220" s="96"/>
      <c r="O220" s="54" t="s">
        <v>677</v>
      </c>
      <c r="P220" s="98"/>
      <c r="Q220" s="96"/>
      <c r="R220" s="54" t="s">
        <v>717</v>
      </c>
      <c r="S220" s="54" t="s">
        <v>717</v>
      </c>
      <c r="T220" s="54" t="s">
        <v>328</v>
      </c>
      <c r="U220" s="96"/>
    </row>
    <row r="221" spans="1:24" s="69" customFormat="1" x14ac:dyDescent="0.2">
      <c r="A221" s="24" t="s">
        <v>677</v>
      </c>
      <c r="B221" s="95" t="s">
        <v>734</v>
      </c>
      <c r="C221" s="23" t="s">
        <v>1253</v>
      </c>
      <c r="D221" s="23" t="s">
        <v>1277</v>
      </c>
      <c r="E221" s="56" t="s">
        <v>330</v>
      </c>
      <c r="F221" s="29" t="s">
        <v>736</v>
      </c>
      <c r="G221" s="96"/>
      <c r="H221" s="25">
        <v>56</v>
      </c>
      <c r="I221" s="23">
        <v>56</v>
      </c>
      <c r="J221" s="25" t="s">
        <v>325</v>
      </c>
      <c r="K221" s="25" t="s">
        <v>246</v>
      </c>
      <c r="L221" s="54" t="s">
        <v>161</v>
      </c>
      <c r="M221" s="54" t="s">
        <v>297</v>
      </c>
      <c r="N221" s="96"/>
      <c r="O221" s="54" t="s">
        <v>677</v>
      </c>
      <c r="P221" s="98" t="s">
        <v>1176</v>
      </c>
      <c r="Q221" s="96" t="s">
        <v>1189</v>
      </c>
      <c r="R221" s="54" t="s">
        <v>717</v>
      </c>
      <c r="S221" s="54" t="s">
        <v>717</v>
      </c>
      <c r="T221" s="54" t="s">
        <v>1264</v>
      </c>
      <c r="U221" s="96"/>
    </row>
    <row r="222" spans="1:24" s="69" customFormat="1" x14ac:dyDescent="0.2">
      <c r="A222" s="24" t="s">
        <v>677</v>
      </c>
      <c r="B222" s="95" t="s">
        <v>739</v>
      </c>
      <c r="C222" s="23" t="s">
        <v>1291</v>
      </c>
      <c r="D222" s="23" t="s">
        <v>109</v>
      </c>
      <c r="E222" s="56" t="s">
        <v>94</v>
      </c>
      <c r="F222" s="29"/>
      <c r="G222" s="96"/>
      <c r="H222" s="25">
        <v>38</v>
      </c>
      <c r="I222" s="23">
        <v>53</v>
      </c>
      <c r="J222" s="25" t="s">
        <v>325</v>
      </c>
      <c r="K222" s="25" t="s">
        <v>245</v>
      </c>
      <c r="L222" s="54" t="s">
        <v>161</v>
      </c>
      <c r="M222" s="54" t="s">
        <v>298</v>
      </c>
      <c r="N222" s="56" t="s">
        <v>327</v>
      </c>
      <c r="O222" s="54" t="s">
        <v>677</v>
      </c>
      <c r="P222" s="98" t="s">
        <v>1176</v>
      </c>
      <c r="Q222" s="96" t="s">
        <v>1189</v>
      </c>
      <c r="R222" s="54" t="s">
        <v>717</v>
      </c>
      <c r="S222" s="54" t="s">
        <v>717</v>
      </c>
      <c r="T222" s="54" t="s">
        <v>94</v>
      </c>
      <c r="U222" s="96"/>
    </row>
    <row r="223" spans="1:24" s="69" customFormat="1" x14ac:dyDescent="0.2">
      <c r="A223" s="24" t="s">
        <v>677</v>
      </c>
      <c r="B223" s="95" t="s">
        <v>733</v>
      </c>
      <c r="C223" s="23" t="s">
        <v>1257</v>
      </c>
      <c r="D223" s="23" t="s">
        <v>118</v>
      </c>
      <c r="E223" s="56" t="s">
        <v>1264</v>
      </c>
      <c r="F223" s="29" t="s">
        <v>1300</v>
      </c>
      <c r="G223" s="96"/>
      <c r="H223" s="25">
        <v>50</v>
      </c>
      <c r="I223" s="23">
        <v>50</v>
      </c>
      <c r="J223" s="25" t="s">
        <v>325</v>
      </c>
      <c r="K223" s="25" t="s">
        <v>245</v>
      </c>
      <c r="L223" s="54" t="s">
        <v>161</v>
      </c>
      <c r="M223" s="54" t="s">
        <v>297</v>
      </c>
      <c r="N223" s="96"/>
      <c r="O223" s="54" t="s">
        <v>677</v>
      </c>
      <c r="P223" s="98" t="s">
        <v>1176</v>
      </c>
      <c r="Q223" s="96" t="s">
        <v>1189</v>
      </c>
      <c r="R223" s="54" t="s">
        <v>717</v>
      </c>
      <c r="S223" s="54" t="s">
        <v>717</v>
      </c>
      <c r="T223" s="54" t="s">
        <v>1264</v>
      </c>
      <c r="U223" s="96"/>
    </row>
    <row r="224" spans="1:24" s="69" customFormat="1" x14ac:dyDescent="0.2">
      <c r="A224" s="24" t="s">
        <v>677</v>
      </c>
      <c r="B224" s="95" t="s">
        <v>703</v>
      </c>
      <c r="C224" s="23" t="s">
        <v>1257</v>
      </c>
      <c r="D224" s="23" t="s">
        <v>795</v>
      </c>
      <c r="E224" s="56" t="s">
        <v>328</v>
      </c>
      <c r="F224" s="29" t="s">
        <v>135</v>
      </c>
      <c r="G224" s="96"/>
      <c r="H224" s="25">
        <v>75</v>
      </c>
      <c r="I224" s="23">
        <v>75</v>
      </c>
      <c r="J224" s="25" t="s">
        <v>325</v>
      </c>
      <c r="K224" s="25" t="s">
        <v>245</v>
      </c>
      <c r="L224" s="54" t="s">
        <v>161</v>
      </c>
      <c r="M224" s="54" t="s">
        <v>297</v>
      </c>
      <c r="N224" s="96"/>
      <c r="O224" s="54" t="s">
        <v>677</v>
      </c>
      <c r="P224" s="98" t="s">
        <v>305</v>
      </c>
      <c r="Q224" s="96" t="s">
        <v>1181</v>
      </c>
      <c r="R224" s="98" t="s">
        <v>1257</v>
      </c>
      <c r="S224" s="54" t="s">
        <v>795</v>
      </c>
      <c r="T224" s="98" t="s">
        <v>328</v>
      </c>
      <c r="U224" s="96"/>
      <c r="V224" s="68"/>
      <c r="X224" s="68"/>
    </row>
    <row r="225" spans="1:23" s="69" customFormat="1" x14ac:dyDescent="0.2">
      <c r="A225" s="24" t="s">
        <v>677</v>
      </c>
      <c r="B225" s="30" t="s">
        <v>704</v>
      </c>
      <c r="C225" s="101"/>
      <c r="D225" s="101"/>
      <c r="E225" s="101"/>
      <c r="F225" s="105"/>
      <c r="G225" s="102"/>
      <c r="H225" s="31"/>
      <c r="I225" s="101"/>
      <c r="J225" s="31"/>
      <c r="K225" s="31"/>
      <c r="L225" s="106"/>
      <c r="M225" s="106"/>
      <c r="N225" s="102"/>
      <c r="O225" s="106"/>
      <c r="P225" s="103"/>
      <c r="Q225" s="102"/>
      <c r="R225" s="103"/>
      <c r="S225" s="106"/>
      <c r="T225" s="103"/>
      <c r="U225" s="102"/>
    </row>
    <row r="226" spans="1:23" s="69" customFormat="1" x14ac:dyDescent="0.2">
      <c r="A226" s="24" t="s">
        <v>677</v>
      </c>
      <c r="B226" s="104" t="s">
        <v>535</v>
      </c>
      <c r="C226" s="101" t="s">
        <v>1291</v>
      </c>
      <c r="D226" s="101" t="s">
        <v>1292</v>
      </c>
      <c r="E226" s="100" t="s">
        <v>94</v>
      </c>
      <c r="F226" s="105" t="s">
        <v>1272</v>
      </c>
      <c r="G226" s="102"/>
      <c r="H226" s="31">
        <v>162</v>
      </c>
      <c r="I226" s="101">
        <v>162</v>
      </c>
      <c r="J226" s="31" t="s">
        <v>325</v>
      </c>
      <c r="K226" s="31" t="s">
        <v>245</v>
      </c>
      <c r="L226" s="106" t="s">
        <v>161</v>
      </c>
      <c r="M226" s="106" t="s">
        <v>298</v>
      </c>
      <c r="N226" s="102" t="s">
        <v>327</v>
      </c>
      <c r="O226" s="106" t="s">
        <v>677</v>
      </c>
      <c r="P226" s="103" t="s">
        <v>305</v>
      </c>
      <c r="Q226" s="102" t="s">
        <v>1181</v>
      </c>
      <c r="R226" s="103" t="s">
        <v>1253</v>
      </c>
      <c r="S226" s="106" t="s">
        <v>1277</v>
      </c>
      <c r="T226" s="103" t="s">
        <v>330</v>
      </c>
      <c r="U226" s="102" t="s">
        <v>885</v>
      </c>
    </row>
    <row r="227" spans="1:23" s="69" customFormat="1" x14ac:dyDescent="0.2">
      <c r="A227" s="24" t="s">
        <v>677</v>
      </c>
      <c r="B227" s="104" t="s">
        <v>706</v>
      </c>
      <c r="C227" s="101" t="s">
        <v>1291</v>
      </c>
      <c r="D227" s="101" t="s">
        <v>1292</v>
      </c>
      <c r="E227" s="100" t="s">
        <v>94</v>
      </c>
      <c r="F227" s="105" t="s">
        <v>1272</v>
      </c>
      <c r="G227" s="102"/>
      <c r="H227" s="31">
        <f>370+270</f>
        <v>640</v>
      </c>
      <c r="I227" s="101">
        <v>640</v>
      </c>
      <c r="J227" s="31" t="s">
        <v>325</v>
      </c>
      <c r="K227" s="31" t="s">
        <v>245</v>
      </c>
      <c r="L227" s="106" t="s">
        <v>161</v>
      </c>
      <c r="M227" s="106" t="s">
        <v>298</v>
      </c>
      <c r="N227" s="102" t="s">
        <v>327</v>
      </c>
      <c r="O227" s="106" t="s">
        <v>677</v>
      </c>
      <c r="P227" s="103" t="s">
        <v>305</v>
      </c>
      <c r="Q227" s="102" t="s">
        <v>1181</v>
      </c>
      <c r="R227" s="103" t="s">
        <v>1253</v>
      </c>
      <c r="S227" s="106" t="s">
        <v>1277</v>
      </c>
      <c r="T227" s="103" t="s">
        <v>330</v>
      </c>
      <c r="U227" s="102" t="s">
        <v>885</v>
      </c>
    </row>
    <row r="228" spans="1:23" s="69" customFormat="1" x14ac:dyDescent="0.2">
      <c r="A228" s="24" t="s">
        <v>677</v>
      </c>
      <c r="B228" s="104" t="s">
        <v>707</v>
      </c>
      <c r="C228" s="101" t="s">
        <v>1291</v>
      </c>
      <c r="D228" s="101" t="s">
        <v>1292</v>
      </c>
      <c r="E228" s="100" t="s">
        <v>94</v>
      </c>
      <c r="F228" s="105" t="s">
        <v>1307</v>
      </c>
      <c r="G228" s="102"/>
      <c r="H228" s="31">
        <v>200</v>
      </c>
      <c r="I228" s="101">
        <v>200</v>
      </c>
      <c r="J228" s="31" t="s">
        <v>325</v>
      </c>
      <c r="K228" s="31" t="s">
        <v>245</v>
      </c>
      <c r="L228" s="106" t="s">
        <v>161</v>
      </c>
      <c r="M228" s="106" t="s">
        <v>298</v>
      </c>
      <c r="N228" s="102" t="s">
        <v>327</v>
      </c>
      <c r="O228" s="106" t="s">
        <v>677</v>
      </c>
      <c r="P228" s="103" t="s">
        <v>305</v>
      </c>
      <c r="Q228" s="102" t="s">
        <v>1181</v>
      </c>
      <c r="R228" s="103" t="s">
        <v>1253</v>
      </c>
      <c r="S228" s="106" t="s">
        <v>1277</v>
      </c>
      <c r="T228" s="103" t="s">
        <v>330</v>
      </c>
      <c r="U228" s="102" t="s">
        <v>885</v>
      </c>
    </row>
    <row r="229" spans="1:23" s="69" customFormat="1" x14ac:dyDescent="0.2">
      <c r="A229" s="24" t="s">
        <v>677</v>
      </c>
      <c r="B229" s="104" t="s">
        <v>708</v>
      </c>
      <c r="C229" s="101" t="s">
        <v>1291</v>
      </c>
      <c r="D229" s="101" t="s">
        <v>1292</v>
      </c>
      <c r="E229" s="100" t="s">
        <v>94</v>
      </c>
      <c r="F229" s="105" t="s">
        <v>1272</v>
      </c>
      <c r="G229" s="102"/>
      <c r="H229" s="31">
        <v>476</v>
      </c>
      <c r="I229" s="101">
        <v>476</v>
      </c>
      <c r="J229" s="31" t="s">
        <v>324</v>
      </c>
      <c r="K229" s="31" t="s">
        <v>245</v>
      </c>
      <c r="L229" s="106" t="s">
        <v>161</v>
      </c>
      <c r="M229" s="106" t="s">
        <v>298</v>
      </c>
      <c r="N229" s="102" t="s">
        <v>327</v>
      </c>
      <c r="O229" s="106" t="s">
        <v>677</v>
      </c>
      <c r="P229" s="103" t="s">
        <v>974</v>
      </c>
      <c r="Q229" s="102" t="s">
        <v>1201</v>
      </c>
      <c r="R229" s="103" t="s">
        <v>140</v>
      </c>
      <c r="S229" s="106" t="s">
        <v>879</v>
      </c>
      <c r="T229" s="103" t="s">
        <v>1264</v>
      </c>
      <c r="U229" s="102" t="s">
        <v>886</v>
      </c>
    </row>
    <row r="230" spans="1:23" s="69" customFormat="1" x14ac:dyDescent="0.2">
      <c r="A230" s="24" t="s">
        <v>677</v>
      </c>
      <c r="B230" s="104" t="s">
        <v>1152</v>
      </c>
      <c r="C230" s="101" t="s">
        <v>1291</v>
      </c>
      <c r="D230" s="101" t="s">
        <v>1292</v>
      </c>
      <c r="E230" s="100" t="s">
        <v>94</v>
      </c>
      <c r="F230" s="105" t="s">
        <v>1272</v>
      </c>
      <c r="G230" s="102" t="s">
        <v>491</v>
      </c>
      <c r="H230" s="31"/>
      <c r="I230" s="101"/>
      <c r="J230" s="31" t="s">
        <v>324</v>
      </c>
      <c r="K230" s="31" t="s">
        <v>245</v>
      </c>
      <c r="L230" s="106" t="s">
        <v>161</v>
      </c>
      <c r="M230" s="106" t="s">
        <v>297</v>
      </c>
      <c r="N230" s="102"/>
      <c r="O230" s="106" t="s">
        <v>677</v>
      </c>
      <c r="P230" s="103"/>
      <c r="Q230" s="102"/>
      <c r="R230" s="103" t="s">
        <v>1270</v>
      </c>
      <c r="S230" s="106" t="s">
        <v>166</v>
      </c>
      <c r="T230" s="103" t="s">
        <v>328</v>
      </c>
      <c r="U230" s="102"/>
      <c r="V230" s="175"/>
      <c r="W230" s="175"/>
    </row>
    <row r="231" spans="1:23" s="69" customFormat="1" x14ac:dyDescent="0.2">
      <c r="A231" s="24" t="s">
        <v>677</v>
      </c>
      <c r="B231" s="195" t="s">
        <v>487</v>
      </c>
      <c r="C231" s="101" t="s">
        <v>1291</v>
      </c>
      <c r="D231" s="101" t="s">
        <v>1292</v>
      </c>
      <c r="E231" s="100" t="s">
        <v>94</v>
      </c>
      <c r="F231" s="105" t="s">
        <v>1272</v>
      </c>
      <c r="G231" s="102" t="s">
        <v>489</v>
      </c>
      <c r="H231" s="31"/>
      <c r="I231" s="101"/>
      <c r="J231" s="31" t="s">
        <v>324</v>
      </c>
      <c r="K231" s="31" t="s">
        <v>245</v>
      </c>
      <c r="L231" s="106" t="s">
        <v>161</v>
      </c>
      <c r="M231" s="106" t="s">
        <v>297</v>
      </c>
      <c r="N231" s="102"/>
      <c r="O231" s="106" t="s">
        <v>677</v>
      </c>
      <c r="P231" s="103"/>
      <c r="Q231" s="102"/>
      <c r="R231" s="103" t="s">
        <v>1270</v>
      </c>
      <c r="S231" s="106" t="s">
        <v>697</v>
      </c>
      <c r="T231" s="103" t="s">
        <v>328</v>
      </c>
      <c r="U231" s="102"/>
      <c r="V231" s="175"/>
      <c r="W231" s="175"/>
    </row>
    <row r="232" spans="1:23" s="69" customFormat="1" x14ac:dyDescent="0.2">
      <c r="A232" s="24" t="s">
        <v>677</v>
      </c>
      <c r="B232" s="195" t="s">
        <v>488</v>
      </c>
      <c r="C232" s="101" t="s">
        <v>1291</v>
      </c>
      <c r="D232" s="101" t="s">
        <v>1292</v>
      </c>
      <c r="E232" s="100" t="s">
        <v>94</v>
      </c>
      <c r="F232" s="105" t="s">
        <v>1272</v>
      </c>
      <c r="G232" s="102" t="s">
        <v>490</v>
      </c>
      <c r="H232" s="31"/>
      <c r="I232" s="101"/>
      <c r="J232" s="31" t="s">
        <v>324</v>
      </c>
      <c r="K232" s="31" t="s">
        <v>245</v>
      </c>
      <c r="L232" s="106" t="s">
        <v>161</v>
      </c>
      <c r="M232" s="106" t="s">
        <v>297</v>
      </c>
      <c r="N232" s="102"/>
      <c r="O232" s="106" t="s">
        <v>677</v>
      </c>
      <c r="P232" s="103"/>
      <c r="Q232" s="102"/>
      <c r="R232" s="103" t="s">
        <v>1270</v>
      </c>
      <c r="S232" s="106" t="s">
        <v>697</v>
      </c>
      <c r="T232" s="103" t="s">
        <v>328</v>
      </c>
      <c r="U232" s="102"/>
      <c r="V232" s="175"/>
      <c r="W232" s="175"/>
    </row>
    <row r="233" spans="1:23" s="69" customFormat="1" x14ac:dyDescent="0.2">
      <c r="A233" s="24" t="s">
        <v>677</v>
      </c>
      <c r="B233" s="104" t="s">
        <v>709</v>
      </c>
      <c r="C233" s="101" t="s">
        <v>1291</v>
      </c>
      <c r="D233" s="101" t="s">
        <v>1292</v>
      </c>
      <c r="E233" s="100" t="s">
        <v>94</v>
      </c>
      <c r="F233" s="105" t="s">
        <v>1272</v>
      </c>
      <c r="G233" s="102" t="s">
        <v>872</v>
      </c>
      <c r="H233" s="31">
        <v>3</v>
      </c>
      <c r="I233" s="101">
        <v>46</v>
      </c>
      <c r="J233" s="31" t="s">
        <v>324</v>
      </c>
      <c r="K233" s="31" t="s">
        <v>245</v>
      </c>
      <c r="L233" s="106" t="s">
        <v>161</v>
      </c>
      <c r="M233" s="106" t="s">
        <v>297</v>
      </c>
      <c r="N233" s="102"/>
      <c r="O233" s="106" t="s">
        <v>677</v>
      </c>
      <c r="P233" s="103" t="s">
        <v>300</v>
      </c>
      <c r="Q233" s="102" t="s">
        <v>303</v>
      </c>
      <c r="R233" s="103" t="s">
        <v>1270</v>
      </c>
      <c r="S233" s="106" t="s">
        <v>166</v>
      </c>
      <c r="T233" s="103" t="s">
        <v>328</v>
      </c>
      <c r="U233" s="102" t="s">
        <v>709</v>
      </c>
    </row>
    <row r="234" spans="1:23" s="69" customFormat="1" ht="13.15" customHeight="1" x14ac:dyDescent="0.2">
      <c r="A234" s="24" t="s">
        <v>677</v>
      </c>
      <c r="B234" s="104" t="s">
        <v>708</v>
      </c>
      <c r="C234" s="101" t="s">
        <v>1291</v>
      </c>
      <c r="D234" s="101" t="s">
        <v>1292</v>
      </c>
      <c r="E234" s="100" t="s">
        <v>94</v>
      </c>
      <c r="F234" s="105" t="s">
        <v>1272</v>
      </c>
      <c r="G234" s="102"/>
      <c r="H234" s="31">
        <v>426</v>
      </c>
      <c r="I234" s="101">
        <v>426</v>
      </c>
      <c r="J234" s="31" t="s">
        <v>324</v>
      </c>
      <c r="K234" s="31" t="s">
        <v>245</v>
      </c>
      <c r="L234" s="106" t="s">
        <v>161</v>
      </c>
      <c r="M234" s="106" t="s">
        <v>298</v>
      </c>
      <c r="N234" s="102" t="s">
        <v>327</v>
      </c>
      <c r="O234" s="106" t="s">
        <v>677</v>
      </c>
      <c r="P234" s="103" t="s">
        <v>960</v>
      </c>
      <c r="Q234" s="102" t="s">
        <v>961</v>
      </c>
      <c r="R234" s="103" t="s">
        <v>140</v>
      </c>
      <c r="S234" s="106" t="s">
        <v>879</v>
      </c>
      <c r="T234" s="103" t="s">
        <v>1264</v>
      </c>
      <c r="U234" s="102" t="s">
        <v>886</v>
      </c>
    </row>
    <row r="235" spans="1:23" s="69" customFormat="1" x14ac:dyDescent="0.2">
      <c r="A235" s="24" t="s">
        <v>677</v>
      </c>
      <c r="B235" s="104" t="s">
        <v>887</v>
      </c>
      <c r="C235" s="103" t="s">
        <v>140</v>
      </c>
      <c r="D235" s="106" t="s">
        <v>798</v>
      </c>
      <c r="E235" s="106" t="s">
        <v>328</v>
      </c>
      <c r="F235" s="105" t="s">
        <v>1139</v>
      </c>
      <c r="G235" s="102"/>
      <c r="H235" s="242">
        <f>454+400</f>
        <v>854</v>
      </c>
      <c r="I235" s="242">
        <v>854</v>
      </c>
      <c r="J235" s="31" t="s">
        <v>324</v>
      </c>
      <c r="K235" s="31" t="s">
        <v>245</v>
      </c>
      <c r="L235" s="106" t="s">
        <v>161</v>
      </c>
      <c r="M235" s="106" t="s">
        <v>297</v>
      </c>
      <c r="N235" s="102"/>
      <c r="O235" s="106" t="s">
        <v>677</v>
      </c>
      <c r="P235" s="103" t="s">
        <v>300</v>
      </c>
      <c r="Q235" s="102" t="s">
        <v>982</v>
      </c>
      <c r="R235" s="103" t="s">
        <v>140</v>
      </c>
      <c r="S235" s="106" t="s">
        <v>798</v>
      </c>
      <c r="T235" s="106" t="s">
        <v>328</v>
      </c>
      <c r="U235" s="102"/>
      <c r="V235" s="146" t="s">
        <v>1141</v>
      </c>
      <c r="W235" s="145" t="s">
        <v>1140</v>
      </c>
    </row>
    <row r="236" spans="1:23" s="69" customFormat="1" x14ac:dyDescent="0.2">
      <c r="A236" s="24" t="s">
        <v>677</v>
      </c>
      <c r="B236" s="195" t="s">
        <v>174</v>
      </c>
      <c r="C236" s="103" t="s">
        <v>140</v>
      </c>
      <c r="D236" s="106" t="s">
        <v>798</v>
      </c>
      <c r="E236" s="106" t="s">
        <v>328</v>
      </c>
      <c r="F236" s="105" t="s">
        <v>1139</v>
      </c>
      <c r="G236" s="102"/>
      <c r="H236" s="242"/>
      <c r="I236" s="242"/>
      <c r="J236" s="31" t="s">
        <v>324</v>
      </c>
      <c r="K236" s="31" t="s">
        <v>245</v>
      </c>
      <c r="L236" s="106" t="s">
        <v>161</v>
      </c>
      <c r="M236" s="106" t="s">
        <v>297</v>
      </c>
      <c r="N236" s="102"/>
      <c r="O236" s="106"/>
      <c r="P236" s="103"/>
      <c r="Q236" s="102"/>
      <c r="R236" s="103" t="s">
        <v>140</v>
      </c>
      <c r="S236" s="106" t="s">
        <v>798</v>
      </c>
      <c r="T236" s="106" t="s">
        <v>328</v>
      </c>
      <c r="U236" s="102"/>
      <c r="V236" s="146"/>
      <c r="W236" s="145"/>
    </row>
    <row r="237" spans="1:23" s="69" customFormat="1" x14ac:dyDescent="0.2">
      <c r="A237" s="24" t="s">
        <v>677</v>
      </c>
      <c r="B237" s="195" t="s">
        <v>175</v>
      </c>
      <c r="C237" s="103" t="s">
        <v>140</v>
      </c>
      <c r="D237" s="106" t="s">
        <v>798</v>
      </c>
      <c r="E237" s="106" t="s">
        <v>328</v>
      </c>
      <c r="F237" s="105" t="s">
        <v>1139</v>
      </c>
      <c r="G237" s="102"/>
      <c r="H237" s="242"/>
      <c r="I237" s="242"/>
      <c r="J237" s="31" t="s">
        <v>324</v>
      </c>
      <c r="K237" s="31" t="s">
        <v>245</v>
      </c>
      <c r="L237" s="106" t="s">
        <v>161</v>
      </c>
      <c r="M237" s="106" t="s">
        <v>297</v>
      </c>
      <c r="N237" s="102"/>
      <c r="O237" s="106"/>
      <c r="P237" s="103"/>
      <c r="Q237" s="102"/>
      <c r="R237" s="103" t="s">
        <v>140</v>
      </c>
      <c r="S237" s="106" t="s">
        <v>798</v>
      </c>
      <c r="T237" s="106" t="s">
        <v>328</v>
      </c>
      <c r="U237" s="102"/>
      <c r="V237" s="146"/>
      <c r="W237" s="145"/>
    </row>
    <row r="238" spans="1:23" s="69" customFormat="1" x14ac:dyDescent="0.2">
      <c r="A238" s="24" t="s">
        <v>677</v>
      </c>
      <c r="B238" s="104" t="s">
        <v>710</v>
      </c>
      <c r="C238" s="101" t="s">
        <v>1291</v>
      </c>
      <c r="D238" s="101" t="s">
        <v>1292</v>
      </c>
      <c r="E238" s="100" t="s">
        <v>94</v>
      </c>
      <c r="F238" s="105" t="s">
        <v>1272</v>
      </c>
      <c r="G238" s="102"/>
      <c r="H238" s="31">
        <v>172</v>
      </c>
      <c r="I238" s="101">
        <v>172</v>
      </c>
      <c r="J238" s="31" t="s">
        <v>324</v>
      </c>
      <c r="K238" s="31" t="s">
        <v>245</v>
      </c>
      <c r="L238" s="106" t="s">
        <v>161</v>
      </c>
      <c r="M238" s="106" t="s">
        <v>298</v>
      </c>
      <c r="N238" s="102" t="s">
        <v>327</v>
      </c>
      <c r="O238" s="106" t="s">
        <v>677</v>
      </c>
      <c r="P238" s="103" t="s">
        <v>300</v>
      </c>
      <c r="Q238" s="102" t="s">
        <v>888</v>
      </c>
      <c r="R238" s="103" t="s">
        <v>1270</v>
      </c>
      <c r="S238" s="106" t="s">
        <v>101</v>
      </c>
      <c r="T238" s="103" t="s">
        <v>1264</v>
      </c>
      <c r="U238" s="102" t="s">
        <v>888</v>
      </c>
      <c r="W238" s="68"/>
    </row>
    <row r="239" spans="1:23" s="69" customFormat="1" x14ac:dyDescent="0.2">
      <c r="A239" s="24" t="s">
        <v>677</v>
      </c>
      <c r="B239" s="104" t="s">
        <v>407</v>
      </c>
      <c r="C239" s="101" t="s">
        <v>1253</v>
      </c>
      <c r="D239" s="101" t="s">
        <v>1277</v>
      </c>
      <c r="E239" s="100" t="s">
        <v>330</v>
      </c>
      <c r="F239" s="105" t="s">
        <v>1278</v>
      </c>
      <c r="G239" s="102"/>
      <c r="H239" s="31">
        <v>158</v>
      </c>
      <c r="I239" s="243">
        <v>330</v>
      </c>
      <c r="J239" s="31" t="s">
        <v>324</v>
      </c>
      <c r="K239" s="31" t="s">
        <v>246</v>
      </c>
      <c r="L239" s="104" t="s">
        <v>161</v>
      </c>
      <c r="M239" s="101" t="s">
        <v>297</v>
      </c>
      <c r="N239" s="102"/>
      <c r="O239" s="101" t="s">
        <v>677</v>
      </c>
      <c r="P239" s="99" t="s">
        <v>305</v>
      </c>
      <c r="Q239" s="100" t="s">
        <v>1181</v>
      </c>
      <c r="R239" s="104" t="s">
        <v>1253</v>
      </c>
      <c r="S239" s="101" t="s">
        <v>1277</v>
      </c>
      <c r="T239" s="103" t="s">
        <v>330</v>
      </c>
      <c r="U239" s="100" t="s">
        <v>889</v>
      </c>
      <c r="V239" s="141" t="s">
        <v>1025</v>
      </c>
      <c r="W239" s="165" t="s">
        <v>406</v>
      </c>
    </row>
    <row r="240" spans="1:23" s="69" customFormat="1" ht="13.15" customHeight="1" x14ac:dyDescent="0.2">
      <c r="A240" s="24" t="s">
        <v>677</v>
      </c>
      <c r="B240" s="104" t="s">
        <v>407</v>
      </c>
      <c r="C240" s="101" t="s">
        <v>1253</v>
      </c>
      <c r="D240" s="101" t="s">
        <v>1277</v>
      </c>
      <c r="E240" s="100" t="s">
        <v>330</v>
      </c>
      <c r="F240" s="105" t="s">
        <v>1278</v>
      </c>
      <c r="G240" s="102"/>
      <c r="H240" s="31">
        <f>330-158</f>
        <v>172</v>
      </c>
      <c r="I240" s="243"/>
      <c r="J240" s="31" t="s">
        <v>325</v>
      </c>
      <c r="K240" s="31" t="s">
        <v>246</v>
      </c>
      <c r="L240" s="104" t="s">
        <v>161</v>
      </c>
      <c r="M240" s="101" t="s">
        <v>297</v>
      </c>
      <c r="N240" s="102"/>
      <c r="O240" s="101" t="s">
        <v>677</v>
      </c>
      <c r="P240" s="99" t="s">
        <v>305</v>
      </c>
      <c r="Q240" s="100" t="s">
        <v>1181</v>
      </c>
      <c r="R240" s="104" t="s">
        <v>1253</v>
      </c>
      <c r="S240" s="101" t="s">
        <v>1277</v>
      </c>
      <c r="T240" s="103" t="s">
        <v>330</v>
      </c>
      <c r="U240" s="100" t="s">
        <v>889</v>
      </c>
    </row>
    <row r="241" spans="1:24" s="69" customFormat="1" x14ac:dyDescent="0.2">
      <c r="A241" s="24" t="s">
        <v>677</v>
      </c>
      <c r="B241" s="104" t="s">
        <v>408</v>
      </c>
      <c r="C241" s="101" t="s">
        <v>1291</v>
      </c>
      <c r="D241" s="101" t="s">
        <v>1292</v>
      </c>
      <c r="E241" s="100" t="s">
        <v>94</v>
      </c>
      <c r="F241" s="105" t="s">
        <v>1272</v>
      </c>
      <c r="G241" s="102"/>
      <c r="H241" s="31">
        <f>785-(330-158)</f>
        <v>613</v>
      </c>
      <c r="I241" s="101">
        <f>943-330</f>
        <v>613</v>
      </c>
      <c r="J241" s="31" t="s">
        <v>325</v>
      </c>
      <c r="K241" s="31" t="s">
        <v>245</v>
      </c>
      <c r="L241" s="106" t="s">
        <v>161</v>
      </c>
      <c r="M241" s="106" t="s">
        <v>298</v>
      </c>
      <c r="N241" s="102" t="s">
        <v>327</v>
      </c>
      <c r="O241" s="106" t="s">
        <v>677</v>
      </c>
      <c r="P241" s="103" t="s">
        <v>305</v>
      </c>
      <c r="Q241" s="102" t="s">
        <v>1181</v>
      </c>
      <c r="R241" s="103" t="s">
        <v>1253</v>
      </c>
      <c r="S241" s="106" t="s">
        <v>1277</v>
      </c>
      <c r="T241" s="103" t="s">
        <v>330</v>
      </c>
      <c r="U241" s="102" t="s">
        <v>889</v>
      </c>
      <c r="V241" s="175"/>
      <c r="W241" s="175"/>
    </row>
    <row r="242" spans="1:24" s="69" customFormat="1" ht="13.15" customHeight="1" x14ac:dyDescent="0.2">
      <c r="A242" s="24" t="s">
        <v>677</v>
      </c>
      <c r="B242" s="104" t="s">
        <v>492</v>
      </c>
      <c r="C242" s="101" t="s">
        <v>1291</v>
      </c>
      <c r="D242" s="101" t="s">
        <v>1292</v>
      </c>
      <c r="E242" s="100" t="s">
        <v>94</v>
      </c>
      <c r="F242" s="105" t="s">
        <v>1272</v>
      </c>
      <c r="G242" s="102" t="s">
        <v>494</v>
      </c>
      <c r="H242" s="242">
        <v>6</v>
      </c>
      <c r="I242" s="242">
        <v>97</v>
      </c>
      <c r="J242" s="31" t="s">
        <v>325</v>
      </c>
      <c r="K242" s="31" t="s">
        <v>245</v>
      </c>
      <c r="L242" s="106" t="s">
        <v>161</v>
      </c>
      <c r="M242" s="106" t="s">
        <v>297</v>
      </c>
      <c r="N242" s="102"/>
      <c r="O242" s="106" t="s">
        <v>677</v>
      </c>
      <c r="P242" s="103" t="s">
        <v>300</v>
      </c>
      <c r="Q242" s="102" t="s">
        <v>303</v>
      </c>
      <c r="R242" s="103" t="s">
        <v>1270</v>
      </c>
      <c r="S242" s="106" t="s">
        <v>166</v>
      </c>
      <c r="T242" s="103" t="s">
        <v>328</v>
      </c>
      <c r="U242" s="102" t="s">
        <v>303</v>
      </c>
    </row>
    <row r="243" spans="1:24" s="69" customFormat="1" ht="13.15" customHeight="1" x14ac:dyDescent="0.2">
      <c r="A243" s="24" t="s">
        <v>677</v>
      </c>
      <c r="B243" s="104" t="s">
        <v>493</v>
      </c>
      <c r="C243" s="101" t="s">
        <v>1291</v>
      </c>
      <c r="D243" s="101" t="s">
        <v>1292</v>
      </c>
      <c r="E243" s="100" t="s">
        <v>94</v>
      </c>
      <c r="F243" s="105" t="s">
        <v>1272</v>
      </c>
      <c r="G243" s="102" t="s">
        <v>495</v>
      </c>
      <c r="H243" s="242"/>
      <c r="I243" s="242"/>
      <c r="J243" s="31" t="s">
        <v>325</v>
      </c>
      <c r="K243" s="31" t="s">
        <v>245</v>
      </c>
      <c r="L243" s="106" t="s">
        <v>161</v>
      </c>
      <c r="M243" s="106" t="s">
        <v>297</v>
      </c>
      <c r="N243" s="102"/>
      <c r="O243" s="106" t="s">
        <v>677</v>
      </c>
      <c r="P243" s="103" t="s">
        <v>300</v>
      </c>
      <c r="Q243" s="102" t="s">
        <v>303</v>
      </c>
      <c r="R243" s="103" t="s">
        <v>1270</v>
      </c>
      <c r="S243" s="106" t="s">
        <v>166</v>
      </c>
      <c r="T243" s="103" t="s">
        <v>328</v>
      </c>
      <c r="U243" s="102" t="s">
        <v>303</v>
      </c>
    </row>
    <row r="244" spans="1:24" s="69" customFormat="1" ht="13.15" customHeight="1" x14ac:dyDescent="0.2">
      <c r="A244" s="24" t="s">
        <v>677</v>
      </c>
      <c r="B244" s="104" t="s">
        <v>409</v>
      </c>
      <c r="C244" s="101" t="s">
        <v>1253</v>
      </c>
      <c r="D244" s="101" t="s">
        <v>1277</v>
      </c>
      <c r="E244" s="100" t="s">
        <v>330</v>
      </c>
      <c r="F244" s="105"/>
      <c r="G244" s="102"/>
      <c r="H244" s="31">
        <v>929</v>
      </c>
      <c r="I244" s="101">
        <v>929</v>
      </c>
      <c r="J244" s="31" t="s">
        <v>325</v>
      </c>
      <c r="K244" s="31" t="s">
        <v>246</v>
      </c>
      <c r="L244" s="106" t="s">
        <v>161</v>
      </c>
      <c r="M244" s="106" t="s">
        <v>298</v>
      </c>
      <c r="N244" s="102" t="s">
        <v>327</v>
      </c>
      <c r="O244" s="106" t="s">
        <v>677</v>
      </c>
      <c r="P244" s="103" t="s">
        <v>963</v>
      </c>
      <c r="Q244" s="102" t="s">
        <v>962</v>
      </c>
      <c r="R244" s="103" t="s">
        <v>1253</v>
      </c>
      <c r="S244" s="106" t="s">
        <v>1277</v>
      </c>
      <c r="T244" s="103" t="s">
        <v>330</v>
      </c>
      <c r="U244" s="102"/>
      <c r="V244" s="61"/>
    </row>
    <row r="245" spans="1:24" s="69" customFormat="1" ht="13.15" customHeight="1" x14ac:dyDescent="0.2">
      <c r="A245" s="24" t="s">
        <v>677</v>
      </c>
      <c r="B245" s="104" t="s">
        <v>410</v>
      </c>
      <c r="C245" s="101" t="s">
        <v>1257</v>
      </c>
      <c r="D245" s="101" t="s">
        <v>1302</v>
      </c>
      <c r="E245" s="100" t="s">
        <v>1264</v>
      </c>
      <c r="F245" s="105"/>
      <c r="G245" s="102"/>
      <c r="H245" s="31">
        <v>52</v>
      </c>
      <c r="I245" s="101">
        <v>52</v>
      </c>
      <c r="J245" s="31" t="s">
        <v>325</v>
      </c>
      <c r="K245" s="31" t="s">
        <v>246</v>
      </c>
      <c r="L245" s="106" t="s">
        <v>161</v>
      </c>
      <c r="M245" s="106" t="s">
        <v>298</v>
      </c>
      <c r="N245" s="102" t="s">
        <v>327</v>
      </c>
      <c r="O245" s="106" t="s">
        <v>677</v>
      </c>
      <c r="P245" s="103"/>
      <c r="Q245" s="102"/>
      <c r="R245" s="103" t="s">
        <v>1257</v>
      </c>
      <c r="S245" s="106" t="s">
        <v>1302</v>
      </c>
      <c r="T245" s="106" t="s">
        <v>1264</v>
      </c>
      <c r="U245" s="102"/>
      <c r="V245" s="61"/>
    </row>
    <row r="246" spans="1:24" s="69" customFormat="1" ht="13.15" customHeight="1" x14ac:dyDescent="0.2">
      <c r="A246" s="24" t="s">
        <v>677</v>
      </c>
      <c r="B246" s="104" t="s">
        <v>411</v>
      </c>
      <c r="C246" s="101" t="s">
        <v>1291</v>
      </c>
      <c r="D246" s="101" t="s">
        <v>1292</v>
      </c>
      <c r="E246" s="100" t="s">
        <v>94</v>
      </c>
      <c r="F246" s="105" t="s">
        <v>1272</v>
      </c>
      <c r="G246" s="102"/>
      <c r="H246" s="31">
        <v>881</v>
      </c>
      <c r="I246" s="101">
        <v>881</v>
      </c>
      <c r="J246" s="31" t="s">
        <v>325</v>
      </c>
      <c r="K246" s="31" t="s">
        <v>245</v>
      </c>
      <c r="L246" s="106" t="s">
        <v>161</v>
      </c>
      <c r="M246" s="106" t="s">
        <v>298</v>
      </c>
      <c r="N246" s="102" t="s">
        <v>327</v>
      </c>
      <c r="O246" s="106" t="s">
        <v>677</v>
      </c>
      <c r="P246" s="103" t="s">
        <v>305</v>
      </c>
      <c r="Q246" s="102" t="s">
        <v>1181</v>
      </c>
      <c r="R246" s="104" t="s">
        <v>1253</v>
      </c>
      <c r="S246" s="101" t="s">
        <v>1277</v>
      </c>
      <c r="T246" s="103" t="s">
        <v>330</v>
      </c>
      <c r="U246" s="102"/>
      <c r="V246" s="61"/>
    </row>
    <row r="247" spans="1:24" s="69" customFormat="1" ht="13.15" customHeight="1" x14ac:dyDescent="0.2">
      <c r="A247" s="24" t="s">
        <v>677</v>
      </c>
      <c r="B247" s="104" t="s">
        <v>412</v>
      </c>
      <c r="C247" s="101" t="s">
        <v>1291</v>
      </c>
      <c r="D247" s="101" t="s">
        <v>1292</v>
      </c>
      <c r="E247" s="100" t="s">
        <v>94</v>
      </c>
      <c r="F247" s="105" t="s">
        <v>1272</v>
      </c>
      <c r="G247" s="102"/>
      <c r="H247" s="31">
        <v>220</v>
      </c>
      <c r="I247" s="101">
        <v>220</v>
      </c>
      <c r="J247" s="31" t="s">
        <v>325</v>
      </c>
      <c r="K247" s="31" t="s">
        <v>245</v>
      </c>
      <c r="L247" s="106" t="s">
        <v>161</v>
      </c>
      <c r="M247" s="106" t="s">
        <v>298</v>
      </c>
      <c r="N247" s="102" t="s">
        <v>327</v>
      </c>
      <c r="O247" s="106" t="s">
        <v>677</v>
      </c>
      <c r="P247" s="103" t="s">
        <v>305</v>
      </c>
      <c r="Q247" s="102" t="s">
        <v>1181</v>
      </c>
      <c r="R247" s="104" t="s">
        <v>1253</v>
      </c>
      <c r="S247" s="101" t="s">
        <v>1277</v>
      </c>
      <c r="T247" s="103" t="s">
        <v>330</v>
      </c>
      <c r="U247" s="102"/>
      <c r="V247" s="61"/>
    </row>
    <row r="248" spans="1:24" s="69" customFormat="1" ht="13.15" customHeight="1" x14ac:dyDescent="0.2">
      <c r="A248" s="24" t="s">
        <v>677</v>
      </c>
      <c r="B248" s="104" t="s">
        <v>413</v>
      </c>
      <c r="C248" s="101" t="s">
        <v>1291</v>
      </c>
      <c r="D248" s="101" t="s">
        <v>1292</v>
      </c>
      <c r="E248" s="100" t="s">
        <v>94</v>
      </c>
      <c r="F248" s="105" t="s">
        <v>1272</v>
      </c>
      <c r="G248" s="102"/>
      <c r="H248" s="31">
        <v>896</v>
      </c>
      <c r="I248" s="101">
        <v>896</v>
      </c>
      <c r="J248" s="31" t="s">
        <v>325</v>
      </c>
      <c r="K248" s="31" t="s">
        <v>245</v>
      </c>
      <c r="L248" s="106" t="s">
        <v>161</v>
      </c>
      <c r="M248" s="106" t="s">
        <v>298</v>
      </c>
      <c r="N248" s="102" t="s">
        <v>327</v>
      </c>
      <c r="O248" s="106" t="s">
        <v>677</v>
      </c>
      <c r="P248" s="103" t="s">
        <v>987</v>
      </c>
      <c r="Q248" s="102" t="s">
        <v>416</v>
      </c>
      <c r="R248" s="103" t="s">
        <v>1257</v>
      </c>
      <c r="S248" s="106" t="s">
        <v>118</v>
      </c>
      <c r="T248" s="103" t="s">
        <v>1264</v>
      </c>
      <c r="U248" s="102"/>
      <c r="V248" s="61" t="s">
        <v>414</v>
      </c>
    </row>
    <row r="249" spans="1:24" s="69" customFormat="1" ht="13.15" customHeight="1" x14ac:dyDescent="0.2">
      <c r="A249" s="24" t="s">
        <v>677</v>
      </c>
      <c r="B249" s="104" t="s">
        <v>415</v>
      </c>
      <c r="C249" s="101" t="s">
        <v>1257</v>
      </c>
      <c r="D249" s="101" t="s">
        <v>1302</v>
      </c>
      <c r="E249" s="100" t="s">
        <v>1264</v>
      </c>
      <c r="F249" s="105"/>
      <c r="G249" s="102"/>
      <c r="H249" s="31">
        <v>50</v>
      </c>
      <c r="I249" s="101">
        <v>50</v>
      </c>
      <c r="J249" s="31" t="s">
        <v>325</v>
      </c>
      <c r="K249" s="31" t="s">
        <v>246</v>
      </c>
      <c r="L249" s="106" t="s">
        <v>161</v>
      </c>
      <c r="M249" s="106" t="s">
        <v>297</v>
      </c>
      <c r="N249" s="102"/>
      <c r="O249" s="106" t="s">
        <v>677</v>
      </c>
      <c r="P249" s="103"/>
      <c r="Q249" s="102"/>
      <c r="R249" s="103" t="s">
        <v>1257</v>
      </c>
      <c r="S249" s="106" t="s">
        <v>1302</v>
      </c>
      <c r="T249" s="106" t="s">
        <v>1264</v>
      </c>
      <c r="U249" s="102"/>
      <c r="V249" s="61"/>
    </row>
    <row r="250" spans="1:24" s="69" customFormat="1" ht="13.15" customHeight="1" x14ac:dyDescent="0.2">
      <c r="A250" s="24" t="s">
        <v>677</v>
      </c>
      <c r="B250" s="104" t="s">
        <v>422</v>
      </c>
      <c r="C250" s="101" t="s">
        <v>1291</v>
      </c>
      <c r="D250" s="101" t="s">
        <v>1292</v>
      </c>
      <c r="E250" s="100" t="s">
        <v>94</v>
      </c>
      <c r="F250" s="105" t="s">
        <v>1142</v>
      </c>
      <c r="G250" s="102"/>
      <c r="H250" s="31">
        <v>300</v>
      </c>
      <c r="I250" s="101">
        <v>300</v>
      </c>
      <c r="J250" s="31" t="s">
        <v>325</v>
      </c>
      <c r="K250" s="31" t="s">
        <v>245</v>
      </c>
      <c r="L250" s="106" t="s">
        <v>161</v>
      </c>
      <c r="M250" s="106" t="s">
        <v>298</v>
      </c>
      <c r="N250" s="102" t="s">
        <v>327</v>
      </c>
      <c r="O250" s="106" t="s">
        <v>677</v>
      </c>
      <c r="P250" s="103" t="s">
        <v>987</v>
      </c>
      <c r="Q250" s="102" t="s">
        <v>416</v>
      </c>
      <c r="R250" s="103" t="s">
        <v>1257</v>
      </c>
      <c r="S250" s="106" t="s">
        <v>118</v>
      </c>
      <c r="T250" s="103" t="s">
        <v>1264</v>
      </c>
      <c r="U250" s="102" t="s">
        <v>1143</v>
      </c>
      <c r="V250" s="68"/>
      <c r="X250" s="68"/>
    </row>
    <row r="251" spans="1:24" s="69" customFormat="1" ht="13.15" customHeight="1" x14ac:dyDescent="0.2">
      <c r="A251" s="24" t="s">
        <v>677</v>
      </c>
      <c r="B251" s="95" t="s">
        <v>711</v>
      </c>
      <c r="C251" s="23" t="s">
        <v>1280</v>
      </c>
      <c r="D251" s="23" t="s">
        <v>799</v>
      </c>
      <c r="E251" s="23" t="s">
        <v>328</v>
      </c>
      <c r="F251" s="29" t="s">
        <v>825</v>
      </c>
      <c r="G251" s="96"/>
      <c r="H251" s="25">
        <v>296</v>
      </c>
      <c r="I251" s="23">
        <v>296</v>
      </c>
      <c r="J251" s="25" t="s">
        <v>325</v>
      </c>
      <c r="K251" s="25" t="s">
        <v>245</v>
      </c>
      <c r="L251" s="54" t="s">
        <v>161</v>
      </c>
      <c r="M251" s="54" t="s">
        <v>298</v>
      </c>
      <c r="N251" s="56" t="s">
        <v>327</v>
      </c>
      <c r="O251" s="54" t="s">
        <v>677</v>
      </c>
      <c r="P251" s="98" t="s">
        <v>305</v>
      </c>
      <c r="Q251" s="96" t="s">
        <v>1181</v>
      </c>
      <c r="R251" s="98" t="s">
        <v>1253</v>
      </c>
      <c r="S251" s="54" t="s">
        <v>1277</v>
      </c>
      <c r="T251" s="98" t="s">
        <v>330</v>
      </c>
      <c r="U251" s="96"/>
      <c r="V251" s="69" t="s">
        <v>1048</v>
      </c>
      <c r="W251" s="69" t="s">
        <v>1052</v>
      </c>
    </row>
    <row r="252" spans="1:24" s="69" customFormat="1" x14ac:dyDescent="0.2">
      <c r="A252" s="24" t="s">
        <v>677</v>
      </c>
      <c r="B252" s="95" t="s">
        <v>712</v>
      </c>
      <c r="C252" s="23" t="s">
        <v>1291</v>
      </c>
      <c r="D252" s="23" t="s">
        <v>1292</v>
      </c>
      <c r="E252" s="56" t="s">
        <v>94</v>
      </c>
      <c r="F252" s="29" t="s">
        <v>826</v>
      </c>
      <c r="G252" s="96"/>
      <c r="H252" s="25">
        <v>48</v>
      </c>
      <c r="I252" s="23">
        <v>48</v>
      </c>
      <c r="J252" s="25" t="s">
        <v>325</v>
      </c>
      <c r="K252" s="25" t="s">
        <v>245</v>
      </c>
      <c r="L252" s="54" t="s">
        <v>161</v>
      </c>
      <c r="M252" s="54" t="s">
        <v>298</v>
      </c>
      <c r="N252" s="56" t="s">
        <v>327</v>
      </c>
      <c r="O252" s="54" t="s">
        <v>677</v>
      </c>
      <c r="P252" s="98" t="s">
        <v>305</v>
      </c>
      <c r="Q252" s="96" t="s">
        <v>1181</v>
      </c>
      <c r="R252" s="98" t="s">
        <v>1253</v>
      </c>
      <c r="S252" s="54" t="s">
        <v>1277</v>
      </c>
      <c r="T252" s="98" t="s">
        <v>330</v>
      </c>
      <c r="U252" s="96"/>
    </row>
    <row r="253" spans="1:24" s="69" customFormat="1" x14ac:dyDescent="0.2">
      <c r="A253" s="24" t="s">
        <v>677</v>
      </c>
      <c r="B253" s="95" t="s">
        <v>713</v>
      </c>
      <c r="C253" s="23" t="s">
        <v>140</v>
      </c>
      <c r="D253" s="23" t="s">
        <v>231</v>
      </c>
      <c r="E253" s="56" t="s">
        <v>1264</v>
      </c>
      <c r="F253" s="29" t="s">
        <v>233</v>
      </c>
      <c r="G253" s="96"/>
      <c r="H253" s="25">
        <v>53</v>
      </c>
      <c r="I253" s="23">
        <v>53</v>
      </c>
      <c r="J253" s="25" t="s">
        <v>325</v>
      </c>
      <c r="K253" s="25" t="s">
        <v>245</v>
      </c>
      <c r="L253" s="54" t="s">
        <v>244</v>
      </c>
      <c r="M253" s="54" t="s">
        <v>297</v>
      </c>
      <c r="N253" s="96"/>
      <c r="O253" s="54" t="s">
        <v>677</v>
      </c>
      <c r="P253" s="98" t="s">
        <v>983</v>
      </c>
      <c r="Q253" s="96" t="s">
        <v>1201</v>
      </c>
      <c r="R253" s="98" t="s">
        <v>717</v>
      </c>
      <c r="S253" s="54" t="s">
        <v>880</v>
      </c>
      <c r="T253" s="98" t="s">
        <v>1264</v>
      </c>
      <c r="U253" s="96" t="s">
        <v>717</v>
      </c>
      <c r="V253" s="69" t="s">
        <v>1053</v>
      </c>
      <c r="W253" s="144" t="s">
        <v>1054</v>
      </c>
    </row>
    <row r="254" spans="1:24" s="69" customFormat="1" x14ac:dyDescent="0.2">
      <c r="A254" s="24" t="s">
        <v>677</v>
      </c>
      <c r="B254" s="95" t="s">
        <v>719</v>
      </c>
      <c r="C254" s="23" t="s">
        <v>1280</v>
      </c>
      <c r="D254" s="23" t="s">
        <v>219</v>
      </c>
      <c r="E254" s="56" t="s">
        <v>1264</v>
      </c>
      <c r="F254" s="29" t="s">
        <v>827</v>
      </c>
      <c r="G254" s="96"/>
      <c r="H254" s="25">
        <v>51</v>
      </c>
      <c r="I254" s="23">
        <v>51</v>
      </c>
      <c r="J254" s="25" t="s">
        <v>325</v>
      </c>
      <c r="K254" s="25" t="s">
        <v>245</v>
      </c>
      <c r="L254" s="54" t="s">
        <v>244</v>
      </c>
      <c r="M254" s="54" t="s">
        <v>298</v>
      </c>
      <c r="N254" s="56" t="s">
        <v>327</v>
      </c>
      <c r="O254" s="54" t="s">
        <v>677</v>
      </c>
      <c r="P254" s="98" t="s">
        <v>983</v>
      </c>
      <c r="Q254" s="96" t="s">
        <v>1201</v>
      </c>
      <c r="R254" s="98" t="s">
        <v>1291</v>
      </c>
      <c r="S254" s="54" t="s">
        <v>122</v>
      </c>
      <c r="T254" s="98" t="s">
        <v>1264</v>
      </c>
      <c r="U254" s="96"/>
      <c r="V254" s="69" t="s">
        <v>1055</v>
      </c>
      <c r="W254" s="158" t="s">
        <v>1056</v>
      </c>
    </row>
    <row r="255" spans="1:24" s="69" customFormat="1" x14ac:dyDescent="0.2">
      <c r="A255" s="24" t="s">
        <v>677</v>
      </c>
      <c r="B255" s="95" t="s">
        <v>720</v>
      </c>
      <c r="C255" s="23" t="s">
        <v>140</v>
      </c>
      <c r="D255" s="23" t="s">
        <v>231</v>
      </c>
      <c r="E255" s="56" t="s">
        <v>1264</v>
      </c>
      <c r="F255" s="29" t="s">
        <v>827</v>
      </c>
      <c r="G255" s="96"/>
      <c r="H255" s="25">
        <v>109</v>
      </c>
      <c r="I255" s="23">
        <v>109</v>
      </c>
      <c r="J255" s="25" t="s">
        <v>325</v>
      </c>
      <c r="K255" s="25" t="s">
        <v>245</v>
      </c>
      <c r="L255" s="54" t="s">
        <v>244</v>
      </c>
      <c r="M255" s="54" t="s">
        <v>297</v>
      </c>
      <c r="N255" s="96"/>
      <c r="O255" s="54" t="s">
        <v>677</v>
      </c>
      <c r="P255" s="98" t="s">
        <v>983</v>
      </c>
      <c r="Q255" s="96" t="s">
        <v>1201</v>
      </c>
      <c r="R255" s="98" t="s">
        <v>1291</v>
      </c>
      <c r="S255" s="54" t="s">
        <v>122</v>
      </c>
      <c r="T255" s="98" t="s">
        <v>1264</v>
      </c>
      <c r="U255" s="96" t="s">
        <v>717</v>
      </c>
      <c r="V255" s="69" t="s">
        <v>1057</v>
      </c>
      <c r="W255" s="158" t="s">
        <v>1058</v>
      </c>
    </row>
    <row r="256" spans="1:24" s="69" customFormat="1" x14ac:dyDescent="0.2">
      <c r="A256" s="24" t="s">
        <v>677</v>
      </c>
      <c r="B256" s="95" t="s">
        <v>421</v>
      </c>
      <c r="C256" s="23" t="s">
        <v>1291</v>
      </c>
      <c r="D256" s="23" t="s">
        <v>1292</v>
      </c>
      <c r="E256" s="56" t="s">
        <v>94</v>
      </c>
      <c r="F256" s="29" t="s">
        <v>1142</v>
      </c>
      <c r="G256" s="96"/>
      <c r="H256" s="25">
        <f>30+721</f>
        <v>751</v>
      </c>
      <c r="I256" s="25">
        <f>30+721</f>
        <v>751</v>
      </c>
      <c r="J256" s="25" t="s">
        <v>325</v>
      </c>
      <c r="K256" s="25" t="s">
        <v>245</v>
      </c>
      <c r="L256" s="54" t="s">
        <v>161</v>
      </c>
      <c r="M256" s="54" t="s">
        <v>298</v>
      </c>
      <c r="N256" s="96" t="s">
        <v>1184</v>
      </c>
      <c r="O256" s="54" t="s">
        <v>677</v>
      </c>
      <c r="P256" s="98" t="s">
        <v>305</v>
      </c>
      <c r="Q256" s="96" t="s">
        <v>1181</v>
      </c>
      <c r="R256" s="98" t="s">
        <v>1253</v>
      </c>
      <c r="S256" s="54" t="s">
        <v>1277</v>
      </c>
      <c r="T256" s="98" t="s">
        <v>330</v>
      </c>
      <c r="U256" s="96" t="s">
        <v>722</v>
      </c>
      <c r="V256" s="69" t="s">
        <v>1067</v>
      </c>
      <c r="W256" s="145" t="s">
        <v>1066</v>
      </c>
    </row>
    <row r="257" spans="1:24" s="69" customFormat="1" x14ac:dyDescent="0.2">
      <c r="A257" s="24" t="s">
        <v>677</v>
      </c>
      <c r="B257" s="95" t="s">
        <v>722</v>
      </c>
      <c r="C257" s="23" t="s">
        <v>1253</v>
      </c>
      <c r="D257" s="23" t="s">
        <v>1277</v>
      </c>
      <c r="E257" s="56" t="s">
        <v>330</v>
      </c>
      <c r="F257" s="29" t="s">
        <v>1278</v>
      </c>
      <c r="G257" s="96"/>
      <c r="H257" s="25">
        <v>257</v>
      </c>
      <c r="I257" s="23">
        <v>257</v>
      </c>
      <c r="J257" s="25" t="s">
        <v>325</v>
      </c>
      <c r="K257" s="25" t="s">
        <v>246</v>
      </c>
      <c r="L257" s="54" t="s">
        <v>161</v>
      </c>
      <c r="M257" s="54" t="s">
        <v>297</v>
      </c>
      <c r="N257" s="96"/>
      <c r="O257" s="54" t="s">
        <v>677</v>
      </c>
      <c r="P257" s="98" t="s">
        <v>305</v>
      </c>
      <c r="Q257" s="96" t="s">
        <v>1181</v>
      </c>
      <c r="R257" s="98" t="s">
        <v>1253</v>
      </c>
      <c r="S257" s="54" t="s">
        <v>1277</v>
      </c>
      <c r="T257" s="98" t="s">
        <v>330</v>
      </c>
      <c r="U257" s="96"/>
      <c r="V257" s="69" t="s">
        <v>1059</v>
      </c>
      <c r="W257" s="158" t="s">
        <v>1079</v>
      </c>
    </row>
    <row r="258" spans="1:24" s="69" customFormat="1" x14ac:dyDescent="0.2">
      <c r="A258" s="24" t="s">
        <v>677</v>
      </c>
      <c r="B258" s="95" t="s">
        <v>417</v>
      </c>
      <c r="C258" s="23" t="s">
        <v>1291</v>
      </c>
      <c r="D258" s="23" t="s">
        <v>1292</v>
      </c>
      <c r="E258" s="56" t="s">
        <v>94</v>
      </c>
      <c r="F258" s="29"/>
      <c r="G258" s="96"/>
      <c r="H258" s="25">
        <v>24</v>
      </c>
      <c r="I258" s="23">
        <v>24</v>
      </c>
      <c r="J258" s="25" t="s">
        <v>325</v>
      </c>
      <c r="K258" s="25" t="s">
        <v>245</v>
      </c>
      <c r="L258" s="54" t="s">
        <v>161</v>
      </c>
      <c r="M258" s="54" t="s">
        <v>297</v>
      </c>
      <c r="N258" s="96"/>
      <c r="O258" s="54" t="s">
        <v>677</v>
      </c>
      <c r="P258" s="98" t="s">
        <v>305</v>
      </c>
      <c r="Q258" s="96" t="s">
        <v>1181</v>
      </c>
      <c r="R258" s="98" t="s">
        <v>1257</v>
      </c>
      <c r="S258" s="54" t="s">
        <v>795</v>
      </c>
      <c r="T258" s="98" t="s">
        <v>1264</v>
      </c>
      <c r="U258" s="96"/>
      <c r="V258" s="68"/>
      <c r="X258" s="68"/>
    </row>
    <row r="259" spans="1:24" s="69" customFormat="1" x14ac:dyDescent="0.2">
      <c r="A259" s="24" t="s">
        <v>677</v>
      </c>
      <c r="B259" s="95" t="s">
        <v>723</v>
      </c>
      <c r="C259" s="23" t="s">
        <v>1253</v>
      </c>
      <c r="D259" s="23" t="s">
        <v>1277</v>
      </c>
      <c r="E259" s="56" t="s">
        <v>330</v>
      </c>
      <c r="F259" s="29" t="s">
        <v>1278</v>
      </c>
      <c r="G259" s="96"/>
      <c r="H259" s="25">
        <v>56</v>
      </c>
      <c r="I259" s="23">
        <v>56</v>
      </c>
      <c r="J259" s="25" t="s">
        <v>325</v>
      </c>
      <c r="K259" s="25" t="s">
        <v>246</v>
      </c>
      <c r="L259" s="54" t="s">
        <v>161</v>
      </c>
      <c r="M259" s="54" t="s">
        <v>297</v>
      </c>
      <c r="N259" s="96"/>
      <c r="O259" s="54" t="s">
        <v>677</v>
      </c>
      <c r="P259" s="98" t="s">
        <v>305</v>
      </c>
      <c r="Q259" s="96" t="s">
        <v>1181</v>
      </c>
      <c r="R259" s="98" t="s">
        <v>1253</v>
      </c>
      <c r="S259" s="54" t="s">
        <v>1277</v>
      </c>
      <c r="T259" s="98" t="s">
        <v>330</v>
      </c>
      <c r="U259" s="96"/>
    </row>
    <row r="260" spans="1:24" s="69" customFormat="1" x14ac:dyDescent="0.2">
      <c r="A260" s="24" t="s">
        <v>677</v>
      </c>
      <c r="B260" s="95" t="s">
        <v>724</v>
      </c>
      <c r="C260" s="23" t="s">
        <v>1270</v>
      </c>
      <c r="D260" s="23" t="s">
        <v>166</v>
      </c>
      <c r="E260" s="56" t="s">
        <v>328</v>
      </c>
      <c r="F260" s="29" t="s">
        <v>1272</v>
      </c>
      <c r="G260" s="96" t="s">
        <v>873</v>
      </c>
      <c r="H260" s="25">
        <v>13</v>
      </c>
      <c r="I260" s="23">
        <v>119</v>
      </c>
      <c r="J260" s="25" t="s">
        <v>325</v>
      </c>
      <c r="K260" s="25" t="s">
        <v>246</v>
      </c>
      <c r="L260" s="54" t="s">
        <v>161</v>
      </c>
      <c r="M260" s="54" t="s">
        <v>297</v>
      </c>
      <c r="N260" s="96"/>
      <c r="O260" s="54" t="s">
        <v>677</v>
      </c>
      <c r="P260" s="98" t="s">
        <v>300</v>
      </c>
      <c r="Q260" s="96" t="s">
        <v>303</v>
      </c>
      <c r="R260" s="98" t="s">
        <v>1270</v>
      </c>
      <c r="S260" s="23" t="s">
        <v>166</v>
      </c>
      <c r="T260" s="98" t="s">
        <v>328</v>
      </c>
      <c r="U260" s="96"/>
      <c r="V260" s="72" t="s">
        <v>1078</v>
      </c>
      <c r="W260" s="145" t="s">
        <v>1077</v>
      </c>
    </row>
    <row r="261" spans="1:24" s="69" customFormat="1" x14ac:dyDescent="0.2">
      <c r="A261" s="24" t="s">
        <v>677</v>
      </c>
      <c r="B261" s="95" t="s">
        <v>725</v>
      </c>
      <c r="C261" s="23" t="s">
        <v>140</v>
      </c>
      <c r="D261" s="23" t="s">
        <v>800</v>
      </c>
      <c r="E261" s="56" t="s">
        <v>1264</v>
      </c>
      <c r="F261" s="29" t="s">
        <v>725</v>
      </c>
      <c r="G261" s="96"/>
      <c r="H261" s="25">
        <v>41</v>
      </c>
      <c r="I261" s="23">
        <v>41</v>
      </c>
      <c r="J261" s="25" t="s">
        <v>325</v>
      </c>
      <c r="K261" s="25" t="s">
        <v>245</v>
      </c>
      <c r="L261" s="54" t="s">
        <v>161</v>
      </c>
      <c r="M261" s="54" t="s">
        <v>297</v>
      </c>
      <c r="N261" s="96"/>
      <c r="O261" s="54" t="s">
        <v>677</v>
      </c>
      <c r="P261" s="98" t="s">
        <v>984</v>
      </c>
      <c r="Q261" s="96" t="s">
        <v>1182</v>
      </c>
      <c r="R261" s="98" t="s">
        <v>140</v>
      </c>
      <c r="S261" s="54" t="s">
        <v>800</v>
      </c>
      <c r="T261" s="98" t="s">
        <v>1264</v>
      </c>
      <c r="U261" s="96"/>
      <c r="V261" s="69" t="s">
        <v>1060</v>
      </c>
      <c r="W261" s="144" t="s">
        <v>1061</v>
      </c>
    </row>
    <row r="262" spans="1:24" s="69" customFormat="1" x14ac:dyDescent="0.2">
      <c r="A262" s="24" t="s">
        <v>677</v>
      </c>
      <c r="B262" s="95" t="s">
        <v>597</v>
      </c>
      <c r="C262" s="23" t="s">
        <v>1270</v>
      </c>
      <c r="D262" s="23" t="s">
        <v>166</v>
      </c>
      <c r="E262" s="56" t="s">
        <v>328</v>
      </c>
      <c r="F262" s="29" t="s">
        <v>1272</v>
      </c>
      <c r="G262" s="96" t="s">
        <v>598</v>
      </c>
      <c r="H262" s="25"/>
      <c r="I262" s="23"/>
      <c r="J262" s="25" t="s">
        <v>325</v>
      </c>
      <c r="K262" s="25" t="s">
        <v>246</v>
      </c>
      <c r="L262" s="54" t="s">
        <v>161</v>
      </c>
      <c r="M262" s="54" t="s">
        <v>297</v>
      </c>
      <c r="N262" s="96"/>
      <c r="O262" s="54" t="s">
        <v>677</v>
      </c>
      <c r="P262" s="98"/>
      <c r="Q262" s="96"/>
      <c r="R262" s="98" t="s">
        <v>1270</v>
      </c>
      <c r="S262" s="23" t="s">
        <v>166</v>
      </c>
      <c r="T262" s="98" t="s">
        <v>328</v>
      </c>
      <c r="U262" s="96"/>
    </row>
    <row r="263" spans="1:24" s="69" customFormat="1" x14ac:dyDescent="0.2">
      <c r="A263" s="24" t="s">
        <v>677</v>
      </c>
      <c r="B263" s="95" t="s">
        <v>496</v>
      </c>
      <c r="C263" s="23" t="s">
        <v>1280</v>
      </c>
      <c r="D263" s="23" t="s">
        <v>986</v>
      </c>
      <c r="E263" s="56" t="s">
        <v>328</v>
      </c>
      <c r="F263" s="29" t="s">
        <v>138</v>
      </c>
      <c r="G263" s="96" t="s">
        <v>499</v>
      </c>
      <c r="H263" s="240">
        <v>62</v>
      </c>
      <c r="I263" s="240">
        <v>245</v>
      </c>
      <c r="J263" s="25" t="s">
        <v>325</v>
      </c>
      <c r="K263" s="25" t="s">
        <v>245</v>
      </c>
      <c r="L263" s="54" t="s">
        <v>161</v>
      </c>
      <c r="M263" s="54" t="s">
        <v>297</v>
      </c>
      <c r="N263" s="96"/>
      <c r="O263" s="54" t="s">
        <v>677</v>
      </c>
      <c r="P263" s="98" t="s">
        <v>300</v>
      </c>
      <c r="Q263" s="96" t="s">
        <v>986</v>
      </c>
      <c r="R263" s="98" t="s">
        <v>1280</v>
      </c>
      <c r="S263" s="54" t="s">
        <v>137</v>
      </c>
      <c r="T263" s="98" t="s">
        <v>328</v>
      </c>
      <c r="U263" s="96"/>
      <c r="V263" s="69" t="s">
        <v>377</v>
      </c>
      <c r="W263" s="158" t="s">
        <v>378</v>
      </c>
    </row>
    <row r="264" spans="1:24" s="69" customFormat="1" x14ac:dyDescent="0.2">
      <c r="A264" s="24" t="s">
        <v>677</v>
      </c>
      <c r="B264" s="95" t="s">
        <v>497</v>
      </c>
      <c r="C264" s="23" t="s">
        <v>1280</v>
      </c>
      <c r="D264" s="23" t="s">
        <v>986</v>
      </c>
      <c r="E264" s="56" t="s">
        <v>328</v>
      </c>
      <c r="F264" s="29" t="s">
        <v>138</v>
      </c>
      <c r="G264" s="96" t="s">
        <v>498</v>
      </c>
      <c r="H264" s="240"/>
      <c r="I264" s="240"/>
      <c r="J264" s="25" t="s">
        <v>325</v>
      </c>
      <c r="K264" s="25" t="s">
        <v>245</v>
      </c>
      <c r="L264" s="54" t="s">
        <v>161</v>
      </c>
      <c r="M264" s="54" t="s">
        <v>297</v>
      </c>
      <c r="N264" s="96"/>
      <c r="O264" s="54" t="s">
        <v>677</v>
      </c>
      <c r="P264" s="98" t="s">
        <v>300</v>
      </c>
      <c r="Q264" s="96" t="s">
        <v>986</v>
      </c>
      <c r="R264" s="98" t="s">
        <v>1280</v>
      </c>
      <c r="S264" s="54" t="s">
        <v>137</v>
      </c>
      <c r="T264" s="98" t="s">
        <v>328</v>
      </c>
      <c r="U264" s="96"/>
      <c r="W264" s="158"/>
    </row>
    <row r="265" spans="1:24" s="69" customFormat="1" x14ac:dyDescent="0.2">
      <c r="A265" s="24" t="s">
        <v>677</v>
      </c>
      <c r="B265" s="95" t="s">
        <v>726</v>
      </c>
      <c r="C265" s="23" t="s">
        <v>1253</v>
      </c>
      <c r="D265" s="23" t="s">
        <v>1277</v>
      </c>
      <c r="E265" s="56" t="s">
        <v>330</v>
      </c>
      <c r="F265" s="29"/>
      <c r="G265" s="96"/>
      <c r="H265" s="25">
        <v>166</v>
      </c>
      <c r="I265" s="23">
        <v>166</v>
      </c>
      <c r="J265" s="25" t="s">
        <v>324</v>
      </c>
      <c r="K265" s="25" t="s">
        <v>246</v>
      </c>
      <c r="L265" s="54" t="s">
        <v>161</v>
      </c>
      <c r="M265" s="54" t="s">
        <v>297</v>
      </c>
      <c r="N265" s="96"/>
      <c r="O265" s="54" t="s">
        <v>677</v>
      </c>
      <c r="P265" s="98" t="s">
        <v>305</v>
      </c>
      <c r="Q265" s="96" t="s">
        <v>1181</v>
      </c>
      <c r="R265" s="98" t="s">
        <v>1253</v>
      </c>
      <c r="S265" s="54" t="s">
        <v>1277</v>
      </c>
      <c r="T265" s="98" t="s">
        <v>330</v>
      </c>
      <c r="U265" s="96"/>
    </row>
    <row r="266" spans="1:24" s="69" customFormat="1" x14ac:dyDescent="0.2">
      <c r="A266" s="24" t="s">
        <v>677</v>
      </c>
      <c r="B266" s="95" t="s">
        <v>727</v>
      </c>
      <c r="C266" s="23" t="s">
        <v>1270</v>
      </c>
      <c r="D266" s="23" t="s">
        <v>163</v>
      </c>
      <c r="E266" s="56" t="s">
        <v>328</v>
      </c>
      <c r="F266" s="29" t="s">
        <v>828</v>
      </c>
      <c r="G266" s="96" t="s">
        <v>874</v>
      </c>
      <c r="H266" s="25">
        <v>18</v>
      </c>
      <c r="I266" s="23">
        <v>263</v>
      </c>
      <c r="J266" s="25" t="s">
        <v>324</v>
      </c>
      <c r="K266" s="25" t="s">
        <v>245</v>
      </c>
      <c r="L266" s="54" t="s">
        <v>161</v>
      </c>
      <c r="M266" s="54" t="s">
        <v>297</v>
      </c>
      <c r="N266" s="96"/>
      <c r="O266" s="54" t="s">
        <v>677</v>
      </c>
      <c r="P266" s="98" t="s">
        <v>300</v>
      </c>
      <c r="Q266" s="96" t="s">
        <v>303</v>
      </c>
      <c r="R266" s="98" t="s">
        <v>1270</v>
      </c>
      <c r="S266" s="54" t="s">
        <v>75</v>
      </c>
      <c r="T266" s="98" t="s">
        <v>328</v>
      </c>
      <c r="U266" s="96"/>
      <c r="V266" s="69" t="s">
        <v>1062</v>
      </c>
      <c r="W266" s="158" t="s">
        <v>1063</v>
      </c>
    </row>
    <row r="267" spans="1:24" s="69" customFormat="1" x14ac:dyDescent="0.2">
      <c r="A267" s="24" t="s">
        <v>677</v>
      </c>
      <c r="B267" s="95" t="s">
        <v>728</v>
      </c>
      <c r="C267" s="23" t="s">
        <v>1291</v>
      </c>
      <c r="D267" s="23" t="s">
        <v>109</v>
      </c>
      <c r="E267" s="56" t="s">
        <v>94</v>
      </c>
      <c r="F267" s="29"/>
      <c r="G267" s="96"/>
      <c r="H267" s="25">
        <v>47</v>
      </c>
      <c r="I267" s="23">
        <v>47</v>
      </c>
      <c r="J267" s="25" t="s">
        <v>324</v>
      </c>
      <c r="K267" s="25" t="s">
        <v>245</v>
      </c>
      <c r="L267" s="23" t="s">
        <v>327</v>
      </c>
      <c r="M267" s="54" t="s">
        <v>298</v>
      </c>
      <c r="N267" s="56" t="s">
        <v>327</v>
      </c>
      <c r="O267" s="54" t="s">
        <v>677</v>
      </c>
      <c r="P267" s="98" t="s">
        <v>305</v>
      </c>
      <c r="Q267" s="96" t="s">
        <v>1181</v>
      </c>
      <c r="R267" s="54" t="s">
        <v>1253</v>
      </c>
      <c r="S267" s="54" t="s">
        <v>1277</v>
      </c>
      <c r="T267" s="98" t="s">
        <v>330</v>
      </c>
      <c r="U267" s="96"/>
      <c r="V267" s="72" t="s">
        <v>1075</v>
      </c>
      <c r="W267" s="158" t="s">
        <v>1076</v>
      </c>
    </row>
    <row r="268" spans="1:24" s="69" customFormat="1" x14ac:dyDescent="0.2">
      <c r="A268" s="24" t="s">
        <v>677</v>
      </c>
      <c r="B268" s="95" t="s">
        <v>1072</v>
      </c>
      <c r="C268" s="23" t="s">
        <v>1257</v>
      </c>
      <c r="D268" s="23" t="s">
        <v>1302</v>
      </c>
      <c r="E268" s="56" t="s">
        <v>1264</v>
      </c>
      <c r="F268" s="29" t="s">
        <v>1068</v>
      </c>
      <c r="G268" s="96"/>
      <c r="H268" s="25">
        <v>10</v>
      </c>
      <c r="I268" s="23">
        <v>10</v>
      </c>
      <c r="J268" s="25" t="s">
        <v>324</v>
      </c>
      <c r="K268" s="25" t="s">
        <v>245</v>
      </c>
      <c r="L268" s="23" t="s">
        <v>161</v>
      </c>
      <c r="M268" s="54" t="s">
        <v>297</v>
      </c>
      <c r="N268" s="56"/>
      <c r="O268" s="54" t="s">
        <v>677</v>
      </c>
      <c r="P268" s="98"/>
      <c r="Q268" s="96"/>
      <c r="R268" s="98" t="s">
        <v>1257</v>
      </c>
      <c r="S268" s="54" t="s">
        <v>1302</v>
      </c>
      <c r="T268" s="98" t="s">
        <v>1264</v>
      </c>
      <c r="U268" s="96"/>
      <c r="V268" s="69" t="s">
        <v>1073</v>
      </c>
      <c r="W268" s="158" t="s">
        <v>1074</v>
      </c>
    </row>
    <row r="269" spans="1:24" s="69" customFormat="1" x14ac:dyDescent="0.2">
      <c r="A269" s="24" t="s">
        <v>677</v>
      </c>
      <c r="B269" s="95" t="s">
        <v>418</v>
      </c>
      <c r="C269" s="23" t="s">
        <v>1257</v>
      </c>
      <c r="D269" s="23" t="s">
        <v>190</v>
      </c>
      <c r="E269" s="56" t="s">
        <v>1264</v>
      </c>
      <c r="F269" s="29" t="s">
        <v>135</v>
      </c>
      <c r="G269" s="96"/>
      <c r="H269" s="25">
        <v>62</v>
      </c>
      <c r="I269" s="23">
        <v>62</v>
      </c>
      <c r="J269" s="25" t="s">
        <v>324</v>
      </c>
      <c r="K269" s="25" t="s">
        <v>245</v>
      </c>
      <c r="L269" s="54" t="s">
        <v>161</v>
      </c>
      <c r="M269" s="54" t="s">
        <v>297</v>
      </c>
      <c r="N269" s="96"/>
      <c r="O269" s="54" t="s">
        <v>677</v>
      </c>
      <c r="P269" s="98" t="s">
        <v>300</v>
      </c>
      <c r="Q269" s="96" t="s">
        <v>981</v>
      </c>
      <c r="R269" s="98" t="s">
        <v>1257</v>
      </c>
      <c r="S269" s="54" t="s">
        <v>190</v>
      </c>
      <c r="T269" s="98" t="s">
        <v>1264</v>
      </c>
      <c r="U269" s="96"/>
      <c r="V269" s="68"/>
      <c r="X269" s="68"/>
    </row>
    <row r="270" spans="1:24" s="69" customFormat="1" x14ac:dyDescent="0.2">
      <c r="A270" s="24" t="s">
        <v>677</v>
      </c>
      <c r="B270" s="95" t="s">
        <v>729</v>
      </c>
      <c r="C270" s="23" t="s">
        <v>1257</v>
      </c>
      <c r="D270" s="23" t="s">
        <v>116</v>
      </c>
      <c r="E270" s="56" t="s">
        <v>328</v>
      </c>
      <c r="F270" s="29" t="s">
        <v>1310</v>
      </c>
      <c r="G270" s="96"/>
      <c r="H270" s="25">
        <v>79</v>
      </c>
      <c r="I270" s="23">
        <v>79</v>
      </c>
      <c r="J270" s="25" t="s">
        <v>324</v>
      </c>
      <c r="K270" s="25" t="s">
        <v>245</v>
      </c>
      <c r="L270" s="54" t="s">
        <v>161</v>
      </c>
      <c r="M270" s="54" t="s">
        <v>298</v>
      </c>
      <c r="N270" s="56" t="s">
        <v>327</v>
      </c>
      <c r="O270" s="54" t="s">
        <v>677</v>
      </c>
      <c r="P270" s="98" t="s">
        <v>305</v>
      </c>
      <c r="Q270" s="96" t="s">
        <v>1181</v>
      </c>
      <c r="R270" s="98" t="s">
        <v>1253</v>
      </c>
      <c r="S270" s="54" t="s">
        <v>1277</v>
      </c>
      <c r="T270" s="98" t="s">
        <v>330</v>
      </c>
      <c r="U270" s="96"/>
    </row>
    <row r="271" spans="1:24" s="69" customFormat="1" x14ac:dyDescent="0.2">
      <c r="A271" s="24" t="s">
        <v>677</v>
      </c>
      <c r="B271" s="95" t="s">
        <v>535</v>
      </c>
      <c r="C271" s="23" t="s">
        <v>1291</v>
      </c>
      <c r="D271" s="23" t="s">
        <v>1292</v>
      </c>
      <c r="E271" s="56" t="s">
        <v>94</v>
      </c>
      <c r="F271" s="29"/>
      <c r="G271" s="96"/>
      <c r="H271" s="25">
        <v>49</v>
      </c>
      <c r="I271" s="23">
        <v>49</v>
      </c>
      <c r="J271" s="25" t="s">
        <v>324</v>
      </c>
      <c r="K271" s="25" t="s">
        <v>245</v>
      </c>
      <c r="L271" s="23" t="s">
        <v>327</v>
      </c>
      <c r="M271" s="54" t="s">
        <v>298</v>
      </c>
      <c r="N271" s="56" t="s">
        <v>327</v>
      </c>
      <c r="O271" s="54" t="s">
        <v>677</v>
      </c>
      <c r="P271" s="98" t="s">
        <v>305</v>
      </c>
      <c r="Q271" s="96" t="s">
        <v>1181</v>
      </c>
      <c r="R271" s="98" t="s">
        <v>1253</v>
      </c>
      <c r="S271" s="54" t="s">
        <v>1277</v>
      </c>
      <c r="T271" s="98" t="s">
        <v>330</v>
      </c>
      <c r="U271" s="96"/>
    </row>
    <row r="272" spans="1:24" s="69" customFormat="1" ht="13.15" customHeight="1" x14ac:dyDescent="0.2">
      <c r="A272" s="24" t="s">
        <v>677</v>
      </c>
      <c r="B272" s="95" t="s">
        <v>127</v>
      </c>
      <c r="C272" s="23" t="s">
        <v>1291</v>
      </c>
      <c r="D272" s="23" t="s">
        <v>109</v>
      </c>
      <c r="E272" s="56" t="s">
        <v>94</v>
      </c>
      <c r="F272" s="29" t="s">
        <v>1310</v>
      </c>
      <c r="G272" s="96"/>
      <c r="H272" s="25">
        <v>933</v>
      </c>
      <c r="I272" s="23">
        <v>933</v>
      </c>
      <c r="J272" s="25" t="s">
        <v>324</v>
      </c>
      <c r="K272" s="25" t="s">
        <v>245</v>
      </c>
      <c r="L272" s="54" t="s">
        <v>161</v>
      </c>
      <c r="M272" s="54" t="s">
        <v>716</v>
      </c>
      <c r="N272" s="96" t="s">
        <v>718</v>
      </c>
      <c r="O272" s="54" t="s">
        <v>677</v>
      </c>
      <c r="P272" s="98" t="s">
        <v>987</v>
      </c>
      <c r="Q272" s="96" t="s">
        <v>988</v>
      </c>
      <c r="R272" s="98" t="s">
        <v>1253</v>
      </c>
      <c r="S272" s="54" t="s">
        <v>1277</v>
      </c>
      <c r="T272" s="98" t="s">
        <v>330</v>
      </c>
      <c r="U272" s="96"/>
      <c r="V272" s="69" t="s">
        <v>1067</v>
      </c>
      <c r="W272" s="145" t="s">
        <v>1066</v>
      </c>
    </row>
    <row r="273" spans="1:23" s="69" customFormat="1" ht="13.15" customHeight="1" x14ac:dyDescent="0.2">
      <c r="A273" s="24" t="s">
        <v>677</v>
      </c>
      <c r="B273" s="95" t="s">
        <v>690</v>
      </c>
      <c r="C273" s="23" t="s">
        <v>1257</v>
      </c>
      <c r="D273" s="23" t="s">
        <v>697</v>
      </c>
      <c r="E273" s="56" t="s">
        <v>328</v>
      </c>
      <c r="F273" s="29" t="s">
        <v>1272</v>
      </c>
      <c r="G273" s="96" t="s">
        <v>691</v>
      </c>
      <c r="H273" s="25"/>
      <c r="I273" s="23"/>
      <c r="J273" s="25" t="s">
        <v>324</v>
      </c>
      <c r="K273" s="25" t="s">
        <v>245</v>
      </c>
      <c r="L273" s="54" t="s">
        <v>161</v>
      </c>
      <c r="M273" s="23" t="s">
        <v>298</v>
      </c>
      <c r="N273" s="96"/>
      <c r="O273" s="98" t="s">
        <v>677</v>
      </c>
      <c r="P273" s="98"/>
      <c r="Q273" s="96"/>
      <c r="R273" s="23" t="s">
        <v>1257</v>
      </c>
      <c r="S273" s="23" t="s">
        <v>697</v>
      </c>
      <c r="T273" s="98" t="s">
        <v>328</v>
      </c>
      <c r="U273" s="96"/>
      <c r="V273" s="175"/>
      <c r="W273" s="175"/>
    </row>
    <row r="274" spans="1:23" s="69" customFormat="1" ht="13.15" customHeight="1" x14ac:dyDescent="0.2">
      <c r="A274" s="24" t="s">
        <v>730</v>
      </c>
      <c r="B274" s="95" t="s">
        <v>731</v>
      </c>
      <c r="C274" s="23" t="s">
        <v>1291</v>
      </c>
      <c r="D274" s="23" t="s">
        <v>162</v>
      </c>
      <c r="E274" s="56" t="s">
        <v>1264</v>
      </c>
      <c r="F274" s="29" t="s">
        <v>829</v>
      </c>
      <c r="G274" s="96"/>
      <c r="H274" s="25">
        <v>101</v>
      </c>
      <c r="I274" s="23">
        <v>101</v>
      </c>
      <c r="J274" s="25" t="s">
        <v>324</v>
      </c>
      <c r="K274" s="25" t="s">
        <v>245</v>
      </c>
      <c r="L274" s="54" t="s">
        <v>161</v>
      </c>
      <c r="M274" s="54" t="s">
        <v>297</v>
      </c>
      <c r="N274" s="96"/>
      <c r="O274" s="54" t="s">
        <v>989</v>
      </c>
      <c r="P274" s="98" t="s">
        <v>300</v>
      </c>
      <c r="Q274" s="96" t="s">
        <v>990</v>
      </c>
      <c r="R274" s="98" t="s">
        <v>1291</v>
      </c>
      <c r="S274" s="54" t="s">
        <v>162</v>
      </c>
      <c r="T274" s="98" t="s">
        <v>1264</v>
      </c>
      <c r="U274" s="96"/>
    </row>
    <row r="275" spans="1:23" s="69" customFormat="1" ht="13.15" customHeight="1" x14ac:dyDescent="0.2">
      <c r="A275" s="24" t="s">
        <v>730</v>
      </c>
      <c r="B275" s="95" t="s">
        <v>732</v>
      </c>
      <c r="C275" s="23" t="s">
        <v>1257</v>
      </c>
      <c r="D275" s="23" t="s">
        <v>118</v>
      </c>
      <c r="E275" s="56" t="s">
        <v>1264</v>
      </c>
      <c r="F275" s="29" t="s">
        <v>1272</v>
      </c>
      <c r="G275" s="96"/>
      <c r="H275" s="25">
        <v>83</v>
      </c>
      <c r="I275" s="23">
        <v>83</v>
      </c>
      <c r="J275" s="25" t="s">
        <v>324</v>
      </c>
      <c r="K275" s="25" t="s">
        <v>245</v>
      </c>
      <c r="L275" s="54" t="s">
        <v>161</v>
      </c>
      <c r="M275" s="23" t="s">
        <v>327</v>
      </c>
      <c r="N275" s="96"/>
      <c r="O275" s="54" t="s">
        <v>989</v>
      </c>
      <c r="P275" s="98" t="s">
        <v>1176</v>
      </c>
      <c r="Q275" s="96" t="s">
        <v>1189</v>
      </c>
      <c r="R275" s="98" t="s">
        <v>717</v>
      </c>
      <c r="S275" s="98" t="s">
        <v>717</v>
      </c>
      <c r="T275" s="54" t="s">
        <v>1264</v>
      </c>
      <c r="U275" s="96"/>
      <c r="V275" s="69" t="s">
        <v>1064</v>
      </c>
      <c r="W275" s="158" t="s">
        <v>1065</v>
      </c>
    </row>
    <row r="276" spans="1:23" s="69" customFormat="1" ht="13.15" customHeight="1" x14ac:dyDescent="0.2">
      <c r="A276" s="24" t="s">
        <v>730</v>
      </c>
      <c r="B276" s="95" t="s">
        <v>740</v>
      </c>
      <c r="C276" s="23" t="s">
        <v>140</v>
      </c>
      <c r="D276" s="23" t="s">
        <v>231</v>
      </c>
      <c r="E276" s="56" t="s">
        <v>1264</v>
      </c>
      <c r="F276" s="29" t="s">
        <v>740</v>
      </c>
      <c r="G276" s="96"/>
      <c r="H276" s="25">
        <v>45</v>
      </c>
      <c r="I276" s="23">
        <v>45</v>
      </c>
      <c r="J276" s="25" t="s">
        <v>324</v>
      </c>
      <c r="K276" s="25" t="s">
        <v>245</v>
      </c>
      <c r="L276" s="54" t="s">
        <v>244</v>
      </c>
      <c r="M276" s="54" t="s">
        <v>297</v>
      </c>
      <c r="N276" s="96"/>
      <c r="O276" s="54" t="s">
        <v>989</v>
      </c>
      <c r="P276" s="98" t="s">
        <v>1176</v>
      </c>
      <c r="Q276" s="96" t="s">
        <v>1189</v>
      </c>
      <c r="R276" s="98" t="s">
        <v>717</v>
      </c>
      <c r="S276" s="98" t="s">
        <v>717</v>
      </c>
      <c r="T276" s="54" t="s">
        <v>1264</v>
      </c>
      <c r="U276" s="96"/>
    </row>
    <row r="277" spans="1:23" s="69" customFormat="1" ht="13.15" customHeight="1" x14ac:dyDescent="0.2">
      <c r="A277" s="24" t="s">
        <v>730</v>
      </c>
      <c r="B277" s="95" t="s">
        <v>741</v>
      </c>
      <c r="C277" s="23" t="s">
        <v>1257</v>
      </c>
      <c r="D277" s="23" t="s">
        <v>49</v>
      </c>
      <c r="E277" s="56" t="s">
        <v>328</v>
      </c>
      <c r="F277" s="29" t="s">
        <v>43</v>
      </c>
      <c r="G277" s="96"/>
      <c r="H277" s="25">
        <v>50</v>
      </c>
      <c r="I277" s="23">
        <v>50</v>
      </c>
      <c r="J277" s="25" t="s">
        <v>324</v>
      </c>
      <c r="K277" s="25" t="s">
        <v>245</v>
      </c>
      <c r="L277" s="54" t="s">
        <v>161</v>
      </c>
      <c r="M277" s="54" t="s">
        <v>297</v>
      </c>
      <c r="N277" s="96"/>
      <c r="O277" s="54" t="s">
        <v>989</v>
      </c>
      <c r="P277" s="98" t="s">
        <v>1176</v>
      </c>
      <c r="Q277" s="96" t="s">
        <v>1189</v>
      </c>
      <c r="R277" s="98" t="s">
        <v>717</v>
      </c>
      <c r="S277" s="98" t="s">
        <v>717</v>
      </c>
      <c r="T277" s="54" t="s">
        <v>328</v>
      </c>
      <c r="U277" s="96"/>
    </row>
    <row r="278" spans="1:23" s="69" customFormat="1" ht="13.15" customHeight="1" x14ac:dyDescent="0.2">
      <c r="A278" s="24" t="s">
        <v>730</v>
      </c>
      <c r="B278" s="95" t="s">
        <v>742</v>
      </c>
      <c r="C278" s="23" t="s">
        <v>140</v>
      </c>
      <c r="D278" s="23" t="s">
        <v>231</v>
      </c>
      <c r="E278" s="56" t="s">
        <v>1264</v>
      </c>
      <c r="F278" s="29"/>
      <c r="G278" s="96"/>
      <c r="H278" s="25">
        <v>60</v>
      </c>
      <c r="I278" s="23">
        <v>60</v>
      </c>
      <c r="J278" s="25" t="s">
        <v>324</v>
      </c>
      <c r="K278" s="25" t="s">
        <v>245</v>
      </c>
      <c r="L278" s="54" t="s">
        <v>244</v>
      </c>
      <c r="M278" s="54" t="s">
        <v>297</v>
      </c>
      <c r="N278" s="96"/>
      <c r="O278" s="54" t="s">
        <v>989</v>
      </c>
      <c r="P278" s="98" t="s">
        <v>1176</v>
      </c>
      <c r="Q278" s="96" t="s">
        <v>1189</v>
      </c>
      <c r="R278" s="98" t="s">
        <v>140</v>
      </c>
      <c r="S278" s="54" t="s">
        <v>879</v>
      </c>
      <c r="T278" s="98" t="s">
        <v>1264</v>
      </c>
      <c r="U278" s="96" t="s">
        <v>717</v>
      </c>
      <c r="V278" s="69" t="s">
        <v>1081</v>
      </c>
      <c r="W278" s="158" t="s">
        <v>1082</v>
      </c>
    </row>
    <row r="279" spans="1:23" s="69" customFormat="1" ht="13.15" customHeight="1" x14ac:dyDescent="0.2">
      <c r="A279" s="24" t="s">
        <v>730</v>
      </c>
      <c r="B279" s="95" t="s">
        <v>743</v>
      </c>
      <c r="C279" s="23" t="s">
        <v>1291</v>
      </c>
      <c r="D279" s="23" t="s">
        <v>109</v>
      </c>
      <c r="E279" s="56" t="s">
        <v>94</v>
      </c>
      <c r="F279" s="29"/>
      <c r="G279" s="96"/>
      <c r="H279" s="25">
        <v>42</v>
      </c>
      <c r="I279" s="23">
        <v>42</v>
      </c>
      <c r="J279" s="25" t="s">
        <v>324</v>
      </c>
      <c r="K279" s="25" t="s">
        <v>245</v>
      </c>
      <c r="L279" s="54" t="s">
        <v>244</v>
      </c>
      <c r="M279" s="54" t="s">
        <v>298</v>
      </c>
      <c r="N279" s="56" t="s">
        <v>327</v>
      </c>
      <c r="O279" s="54" t="s">
        <v>989</v>
      </c>
      <c r="P279" s="98" t="s">
        <v>1176</v>
      </c>
      <c r="Q279" s="96" t="s">
        <v>1189</v>
      </c>
      <c r="R279" s="54" t="s">
        <v>1291</v>
      </c>
      <c r="S279" s="54" t="s">
        <v>122</v>
      </c>
      <c r="T279" s="98" t="s">
        <v>1264</v>
      </c>
      <c r="U279" s="96" t="s">
        <v>890</v>
      </c>
      <c r="V279" s="69" t="s">
        <v>1083</v>
      </c>
      <c r="W279" s="158" t="s">
        <v>1084</v>
      </c>
    </row>
    <row r="280" spans="1:23" s="69" customFormat="1" ht="13.15" customHeight="1" x14ac:dyDescent="0.2">
      <c r="A280" s="24" t="s">
        <v>730</v>
      </c>
      <c r="B280" s="95" t="s">
        <v>744</v>
      </c>
      <c r="C280" s="23" t="s">
        <v>1291</v>
      </c>
      <c r="D280" s="23" t="s">
        <v>109</v>
      </c>
      <c r="E280" s="56" t="s">
        <v>94</v>
      </c>
      <c r="F280" s="29"/>
      <c r="G280" s="96"/>
      <c r="H280" s="25">
        <v>24</v>
      </c>
      <c r="I280" s="23">
        <v>24</v>
      </c>
      <c r="J280" s="25" t="s">
        <v>324</v>
      </c>
      <c r="K280" s="25" t="s">
        <v>245</v>
      </c>
      <c r="L280" s="54" t="s">
        <v>244</v>
      </c>
      <c r="M280" s="54" t="s">
        <v>298</v>
      </c>
      <c r="N280" s="56" t="s">
        <v>327</v>
      </c>
      <c r="O280" s="54" t="s">
        <v>989</v>
      </c>
      <c r="P280" s="98" t="s">
        <v>1176</v>
      </c>
      <c r="Q280" s="96" t="s">
        <v>1189</v>
      </c>
      <c r="R280" s="54" t="s">
        <v>1291</v>
      </c>
      <c r="S280" s="54" t="s">
        <v>122</v>
      </c>
      <c r="T280" s="98" t="s">
        <v>1264</v>
      </c>
      <c r="U280" s="96" t="s">
        <v>890</v>
      </c>
    </row>
    <row r="281" spans="1:23" s="69" customFormat="1" ht="13.15" customHeight="1" x14ac:dyDescent="0.2">
      <c r="A281" s="24" t="s">
        <v>730</v>
      </c>
      <c r="B281" s="95" t="s">
        <v>745</v>
      </c>
      <c r="C281" s="23" t="s">
        <v>1291</v>
      </c>
      <c r="D281" s="23" t="s">
        <v>109</v>
      </c>
      <c r="E281" s="56" t="s">
        <v>94</v>
      </c>
      <c r="F281" s="29"/>
      <c r="G281" s="96"/>
      <c r="H281" s="25">
        <v>50</v>
      </c>
      <c r="I281" s="23">
        <v>50</v>
      </c>
      <c r="J281" s="25" t="s">
        <v>324</v>
      </c>
      <c r="K281" s="25" t="s">
        <v>245</v>
      </c>
      <c r="L281" s="54" t="s">
        <v>244</v>
      </c>
      <c r="M281" s="54" t="s">
        <v>298</v>
      </c>
      <c r="N281" s="56" t="s">
        <v>327</v>
      </c>
      <c r="O281" s="54" t="s">
        <v>989</v>
      </c>
      <c r="P281" s="98" t="s">
        <v>1176</v>
      </c>
      <c r="Q281" s="96" t="s">
        <v>1189</v>
      </c>
      <c r="R281" s="54" t="s">
        <v>1291</v>
      </c>
      <c r="S281" s="54" t="s">
        <v>122</v>
      </c>
      <c r="T281" s="98" t="s">
        <v>1264</v>
      </c>
      <c r="U281" s="96" t="s">
        <v>890</v>
      </c>
    </row>
    <row r="282" spans="1:23" s="69" customFormat="1" ht="13.15" customHeight="1" x14ac:dyDescent="0.2">
      <c r="A282" s="24" t="s">
        <v>730</v>
      </c>
      <c r="B282" s="95" t="s">
        <v>746</v>
      </c>
      <c r="C282" s="23" t="s">
        <v>1291</v>
      </c>
      <c r="D282" s="23" t="s">
        <v>109</v>
      </c>
      <c r="E282" s="56" t="s">
        <v>94</v>
      </c>
      <c r="F282" s="29"/>
      <c r="G282" s="96"/>
      <c r="H282" s="25">
        <v>60</v>
      </c>
      <c r="I282" s="23">
        <v>60</v>
      </c>
      <c r="J282" s="25" t="s">
        <v>324</v>
      </c>
      <c r="K282" s="25" t="s">
        <v>245</v>
      </c>
      <c r="L282" s="54" t="s">
        <v>244</v>
      </c>
      <c r="M282" s="54" t="s">
        <v>298</v>
      </c>
      <c r="N282" s="56" t="s">
        <v>327</v>
      </c>
      <c r="O282" s="54" t="s">
        <v>989</v>
      </c>
      <c r="P282" s="98" t="s">
        <v>1176</v>
      </c>
      <c r="Q282" s="96" t="s">
        <v>1189</v>
      </c>
      <c r="R282" s="54" t="s">
        <v>1291</v>
      </c>
      <c r="S282" s="54" t="s">
        <v>122</v>
      </c>
      <c r="T282" s="98" t="s">
        <v>1264</v>
      </c>
      <c r="U282" s="96" t="s">
        <v>890</v>
      </c>
    </row>
    <row r="283" spans="1:23" s="69" customFormat="1" ht="13.15" customHeight="1" x14ac:dyDescent="0.2">
      <c r="A283" s="24" t="s">
        <v>730</v>
      </c>
      <c r="B283" s="95" t="s">
        <v>747</v>
      </c>
      <c r="C283" s="23" t="s">
        <v>1291</v>
      </c>
      <c r="D283" s="23" t="s">
        <v>109</v>
      </c>
      <c r="E283" s="56" t="s">
        <v>94</v>
      </c>
      <c r="F283" s="29"/>
      <c r="G283" s="96"/>
      <c r="H283" s="25">
        <v>35</v>
      </c>
      <c r="I283" s="23">
        <v>35</v>
      </c>
      <c r="J283" s="25" t="s">
        <v>324</v>
      </c>
      <c r="K283" s="25" t="s">
        <v>245</v>
      </c>
      <c r="L283" s="54" t="s">
        <v>244</v>
      </c>
      <c r="M283" s="54" t="s">
        <v>298</v>
      </c>
      <c r="N283" s="56" t="s">
        <v>327</v>
      </c>
      <c r="O283" s="54" t="s">
        <v>989</v>
      </c>
      <c r="P283" s="98" t="s">
        <v>1176</v>
      </c>
      <c r="Q283" s="96" t="s">
        <v>1189</v>
      </c>
      <c r="R283" s="54" t="s">
        <v>1291</v>
      </c>
      <c r="S283" s="54" t="s">
        <v>122</v>
      </c>
      <c r="T283" s="98" t="s">
        <v>1264</v>
      </c>
      <c r="U283" s="96" t="s">
        <v>890</v>
      </c>
    </row>
    <row r="284" spans="1:23" s="69" customFormat="1" ht="13.15" customHeight="1" x14ac:dyDescent="0.2">
      <c r="A284" s="24" t="s">
        <v>730</v>
      </c>
      <c r="B284" s="95" t="s">
        <v>748</v>
      </c>
      <c r="C284" s="23" t="s">
        <v>1291</v>
      </c>
      <c r="D284" s="23" t="s">
        <v>109</v>
      </c>
      <c r="E284" s="56" t="s">
        <v>94</v>
      </c>
      <c r="F284" s="29"/>
      <c r="G284" s="96"/>
      <c r="H284" s="25">
        <v>43</v>
      </c>
      <c r="I284" s="23">
        <v>43</v>
      </c>
      <c r="J284" s="25" t="s">
        <v>324</v>
      </c>
      <c r="K284" s="25" t="s">
        <v>245</v>
      </c>
      <c r="L284" s="54" t="s">
        <v>244</v>
      </c>
      <c r="M284" s="54" t="s">
        <v>298</v>
      </c>
      <c r="N284" s="56" t="s">
        <v>327</v>
      </c>
      <c r="O284" s="54" t="s">
        <v>989</v>
      </c>
      <c r="P284" s="98" t="s">
        <v>1176</v>
      </c>
      <c r="Q284" s="96" t="s">
        <v>1189</v>
      </c>
      <c r="R284" s="54" t="s">
        <v>1291</v>
      </c>
      <c r="S284" s="54" t="s">
        <v>122</v>
      </c>
      <c r="T284" s="98" t="s">
        <v>1264</v>
      </c>
      <c r="U284" s="96" t="s">
        <v>890</v>
      </c>
    </row>
    <row r="285" spans="1:23" s="69" customFormat="1" ht="13.15" customHeight="1" x14ac:dyDescent="0.2">
      <c r="A285" s="24" t="s">
        <v>730</v>
      </c>
      <c r="B285" s="95" t="s">
        <v>749</v>
      </c>
      <c r="C285" s="23" t="s">
        <v>1291</v>
      </c>
      <c r="D285" s="23" t="s">
        <v>109</v>
      </c>
      <c r="E285" s="56" t="s">
        <v>94</v>
      </c>
      <c r="F285" s="29"/>
      <c r="G285" s="96"/>
      <c r="H285" s="25">
        <v>22</v>
      </c>
      <c r="I285" s="23">
        <v>22</v>
      </c>
      <c r="J285" s="25" t="s">
        <v>324</v>
      </c>
      <c r="K285" s="25" t="s">
        <v>245</v>
      </c>
      <c r="L285" s="54" t="s">
        <v>244</v>
      </c>
      <c r="M285" s="54" t="s">
        <v>298</v>
      </c>
      <c r="N285" s="56" t="s">
        <v>327</v>
      </c>
      <c r="O285" s="54" t="s">
        <v>989</v>
      </c>
      <c r="P285" s="98" t="s">
        <v>1176</v>
      </c>
      <c r="Q285" s="96" t="s">
        <v>1189</v>
      </c>
      <c r="R285" s="54" t="s">
        <v>1291</v>
      </c>
      <c r="S285" s="54" t="s">
        <v>122</v>
      </c>
      <c r="T285" s="98" t="s">
        <v>1264</v>
      </c>
      <c r="U285" s="96" t="s">
        <v>890</v>
      </c>
    </row>
    <row r="286" spans="1:23" s="69" customFormat="1" ht="13.15" customHeight="1" x14ac:dyDescent="0.2">
      <c r="A286" s="24" t="s">
        <v>730</v>
      </c>
      <c r="B286" s="95" t="s">
        <v>750</v>
      </c>
      <c r="C286" s="23" t="s">
        <v>1291</v>
      </c>
      <c r="D286" s="23" t="s">
        <v>109</v>
      </c>
      <c r="E286" s="56" t="s">
        <v>94</v>
      </c>
      <c r="F286" s="29"/>
      <c r="G286" s="96"/>
      <c r="H286" s="25">
        <v>20</v>
      </c>
      <c r="I286" s="23">
        <v>20</v>
      </c>
      <c r="J286" s="25" t="s">
        <v>324</v>
      </c>
      <c r="K286" s="25" t="s">
        <v>245</v>
      </c>
      <c r="L286" s="54" t="s">
        <v>244</v>
      </c>
      <c r="M286" s="54" t="s">
        <v>298</v>
      </c>
      <c r="N286" s="56" t="s">
        <v>327</v>
      </c>
      <c r="O286" s="54" t="s">
        <v>989</v>
      </c>
      <c r="P286" s="98" t="s">
        <v>1176</v>
      </c>
      <c r="Q286" s="96" t="s">
        <v>1189</v>
      </c>
      <c r="R286" s="54" t="s">
        <v>1291</v>
      </c>
      <c r="S286" s="54" t="s">
        <v>122</v>
      </c>
      <c r="T286" s="98" t="s">
        <v>1264</v>
      </c>
      <c r="U286" s="96" t="s">
        <v>890</v>
      </c>
    </row>
    <row r="287" spans="1:23" s="69" customFormat="1" ht="13.15" customHeight="1" x14ac:dyDescent="0.2">
      <c r="A287" s="24" t="s">
        <v>730</v>
      </c>
      <c r="B287" s="95" t="s">
        <v>751</v>
      </c>
      <c r="C287" s="23" t="s">
        <v>1291</v>
      </c>
      <c r="D287" s="23" t="s">
        <v>109</v>
      </c>
      <c r="E287" s="56" t="s">
        <v>94</v>
      </c>
      <c r="F287" s="29"/>
      <c r="G287" s="96"/>
      <c r="H287" s="25">
        <v>46</v>
      </c>
      <c r="I287" s="23">
        <v>46</v>
      </c>
      <c r="J287" s="25" t="s">
        <v>324</v>
      </c>
      <c r="K287" s="25" t="s">
        <v>245</v>
      </c>
      <c r="L287" s="54" t="s">
        <v>244</v>
      </c>
      <c r="M287" s="54" t="s">
        <v>298</v>
      </c>
      <c r="N287" s="56" t="s">
        <v>327</v>
      </c>
      <c r="O287" s="54" t="s">
        <v>989</v>
      </c>
      <c r="P287" s="98" t="s">
        <v>1176</v>
      </c>
      <c r="Q287" s="96" t="s">
        <v>1189</v>
      </c>
      <c r="R287" s="54" t="s">
        <v>1291</v>
      </c>
      <c r="S287" s="54" t="s">
        <v>122</v>
      </c>
      <c r="T287" s="98" t="s">
        <v>1264</v>
      </c>
      <c r="U287" s="96" t="s">
        <v>890</v>
      </c>
    </row>
    <row r="288" spans="1:23" s="69" customFormat="1" ht="13.15" customHeight="1" x14ac:dyDescent="0.2">
      <c r="A288" s="24" t="s">
        <v>730</v>
      </c>
      <c r="B288" s="95" t="s">
        <v>752</v>
      </c>
      <c r="C288" s="23" t="s">
        <v>1291</v>
      </c>
      <c r="D288" s="23" t="s">
        <v>109</v>
      </c>
      <c r="E288" s="56" t="s">
        <v>94</v>
      </c>
      <c r="F288" s="29"/>
      <c r="G288" s="96"/>
      <c r="H288" s="25">
        <v>21</v>
      </c>
      <c r="I288" s="23">
        <v>21</v>
      </c>
      <c r="J288" s="25" t="s">
        <v>324</v>
      </c>
      <c r="K288" s="25" t="s">
        <v>245</v>
      </c>
      <c r="L288" s="54" t="s">
        <v>244</v>
      </c>
      <c r="M288" s="54" t="s">
        <v>298</v>
      </c>
      <c r="N288" s="56" t="s">
        <v>327</v>
      </c>
      <c r="O288" s="54" t="s">
        <v>989</v>
      </c>
      <c r="P288" s="98" t="s">
        <v>1176</v>
      </c>
      <c r="Q288" s="96" t="s">
        <v>1189</v>
      </c>
      <c r="R288" s="54" t="s">
        <v>1291</v>
      </c>
      <c r="S288" s="54" t="s">
        <v>122</v>
      </c>
      <c r="T288" s="98" t="s">
        <v>1264</v>
      </c>
      <c r="U288" s="96" t="s">
        <v>890</v>
      </c>
    </row>
    <row r="289" spans="1:23" s="69" customFormat="1" ht="13.15" customHeight="1" x14ac:dyDescent="0.2">
      <c r="A289" s="24" t="s">
        <v>730</v>
      </c>
      <c r="B289" s="95" t="s">
        <v>753</v>
      </c>
      <c r="C289" s="23" t="s">
        <v>1291</v>
      </c>
      <c r="D289" s="23" t="s">
        <v>109</v>
      </c>
      <c r="E289" s="56" t="s">
        <v>94</v>
      </c>
      <c r="F289" s="29"/>
      <c r="G289" s="96"/>
      <c r="H289" s="25">
        <v>14</v>
      </c>
      <c r="I289" s="23">
        <v>14</v>
      </c>
      <c r="J289" s="25" t="s">
        <v>324</v>
      </c>
      <c r="K289" s="25" t="s">
        <v>245</v>
      </c>
      <c r="L289" s="54" t="s">
        <v>244</v>
      </c>
      <c r="M289" s="54" t="s">
        <v>298</v>
      </c>
      <c r="N289" s="56" t="s">
        <v>327</v>
      </c>
      <c r="O289" s="54" t="s">
        <v>989</v>
      </c>
      <c r="P289" s="98" t="s">
        <v>1176</v>
      </c>
      <c r="Q289" s="96" t="s">
        <v>1189</v>
      </c>
      <c r="R289" s="54" t="s">
        <v>1291</v>
      </c>
      <c r="S289" s="54" t="s">
        <v>122</v>
      </c>
      <c r="T289" s="98" t="s">
        <v>1264</v>
      </c>
      <c r="U289" s="96" t="s">
        <v>890</v>
      </c>
    </row>
    <row r="290" spans="1:23" s="69" customFormat="1" ht="13.15" customHeight="1" x14ac:dyDescent="0.2">
      <c r="A290" s="24" t="s">
        <v>730</v>
      </c>
      <c r="B290" s="95" t="s">
        <v>754</v>
      </c>
      <c r="C290" s="23" t="s">
        <v>1291</v>
      </c>
      <c r="D290" s="23" t="s">
        <v>109</v>
      </c>
      <c r="E290" s="56" t="s">
        <v>94</v>
      </c>
      <c r="F290" s="29"/>
      <c r="G290" s="96"/>
      <c r="H290" s="25">
        <v>15</v>
      </c>
      <c r="I290" s="23">
        <v>15</v>
      </c>
      <c r="J290" s="25" t="s">
        <v>324</v>
      </c>
      <c r="K290" s="25" t="s">
        <v>245</v>
      </c>
      <c r="L290" s="54" t="s">
        <v>244</v>
      </c>
      <c r="M290" s="54" t="s">
        <v>298</v>
      </c>
      <c r="N290" s="56" t="s">
        <v>327</v>
      </c>
      <c r="O290" s="54" t="s">
        <v>989</v>
      </c>
      <c r="P290" s="98" t="s">
        <v>1176</v>
      </c>
      <c r="Q290" s="96" t="s">
        <v>1189</v>
      </c>
      <c r="R290" s="54" t="s">
        <v>1291</v>
      </c>
      <c r="S290" s="54" t="s">
        <v>122</v>
      </c>
      <c r="T290" s="98" t="s">
        <v>1264</v>
      </c>
      <c r="U290" s="96" t="s">
        <v>890</v>
      </c>
    </row>
    <row r="291" spans="1:23" s="69" customFormat="1" ht="13.15" customHeight="1" x14ac:dyDescent="0.2">
      <c r="A291" s="24" t="s">
        <v>730</v>
      </c>
      <c r="B291" s="95" t="s">
        <v>755</v>
      </c>
      <c r="C291" s="23" t="s">
        <v>1291</v>
      </c>
      <c r="D291" s="23" t="s">
        <v>109</v>
      </c>
      <c r="E291" s="56" t="s">
        <v>94</v>
      </c>
      <c r="F291" s="29"/>
      <c r="G291" s="96"/>
      <c r="H291" s="25">
        <v>14</v>
      </c>
      <c r="I291" s="23">
        <v>14</v>
      </c>
      <c r="J291" s="25" t="s">
        <v>324</v>
      </c>
      <c r="K291" s="25" t="s">
        <v>245</v>
      </c>
      <c r="L291" s="54" t="s">
        <v>244</v>
      </c>
      <c r="M291" s="54" t="s">
        <v>298</v>
      </c>
      <c r="N291" s="56" t="s">
        <v>327</v>
      </c>
      <c r="O291" s="54" t="s">
        <v>989</v>
      </c>
      <c r="P291" s="98" t="s">
        <v>1176</v>
      </c>
      <c r="Q291" s="96" t="s">
        <v>1189</v>
      </c>
      <c r="R291" s="54" t="s">
        <v>1291</v>
      </c>
      <c r="S291" s="54" t="s">
        <v>122</v>
      </c>
      <c r="T291" s="98" t="s">
        <v>1264</v>
      </c>
      <c r="U291" s="96" t="s">
        <v>890</v>
      </c>
    </row>
    <row r="292" spans="1:23" s="69" customFormat="1" ht="13.15" customHeight="1" x14ac:dyDescent="0.2">
      <c r="A292" s="24" t="s">
        <v>730</v>
      </c>
      <c r="B292" s="95" t="s">
        <v>756</v>
      </c>
      <c r="C292" s="23" t="s">
        <v>1291</v>
      </c>
      <c r="D292" s="23" t="s">
        <v>109</v>
      </c>
      <c r="E292" s="56" t="s">
        <v>94</v>
      </c>
      <c r="F292" s="29"/>
      <c r="G292" s="96"/>
      <c r="H292" s="25">
        <v>19</v>
      </c>
      <c r="I292" s="23">
        <v>19</v>
      </c>
      <c r="J292" s="25" t="s">
        <v>324</v>
      </c>
      <c r="K292" s="25" t="s">
        <v>245</v>
      </c>
      <c r="L292" s="54" t="s">
        <v>161</v>
      </c>
      <c r="M292" s="54" t="s">
        <v>298</v>
      </c>
      <c r="N292" s="56" t="s">
        <v>327</v>
      </c>
      <c r="O292" s="54" t="s">
        <v>989</v>
      </c>
      <c r="P292" s="98" t="s">
        <v>1176</v>
      </c>
      <c r="Q292" s="96" t="s">
        <v>1189</v>
      </c>
      <c r="R292" s="54" t="s">
        <v>1291</v>
      </c>
      <c r="S292" s="54" t="s">
        <v>122</v>
      </c>
      <c r="T292" s="98" t="s">
        <v>1264</v>
      </c>
      <c r="U292" s="96"/>
    </row>
    <row r="293" spans="1:23" s="69" customFormat="1" ht="13.15" customHeight="1" x14ac:dyDescent="0.2">
      <c r="A293" s="24" t="s">
        <v>730</v>
      </c>
      <c r="B293" s="95" t="s">
        <v>757</v>
      </c>
      <c r="C293" s="23" t="s">
        <v>1291</v>
      </c>
      <c r="D293" s="23" t="s">
        <v>109</v>
      </c>
      <c r="E293" s="56" t="s">
        <v>94</v>
      </c>
      <c r="F293" s="29"/>
      <c r="G293" s="96"/>
      <c r="H293" s="25">
        <v>14</v>
      </c>
      <c r="I293" s="23">
        <v>14</v>
      </c>
      <c r="J293" s="25" t="s">
        <v>324</v>
      </c>
      <c r="K293" s="25" t="s">
        <v>245</v>
      </c>
      <c r="L293" s="54" t="s">
        <v>244</v>
      </c>
      <c r="M293" s="54" t="s">
        <v>298</v>
      </c>
      <c r="N293" s="56" t="s">
        <v>327</v>
      </c>
      <c r="O293" s="54" t="s">
        <v>989</v>
      </c>
      <c r="P293" s="98" t="s">
        <v>1176</v>
      </c>
      <c r="Q293" s="96" t="s">
        <v>1189</v>
      </c>
      <c r="R293" s="54" t="s">
        <v>1291</v>
      </c>
      <c r="S293" s="54" t="s">
        <v>122</v>
      </c>
      <c r="T293" s="98" t="s">
        <v>1264</v>
      </c>
      <c r="U293" s="96" t="s">
        <v>890</v>
      </c>
    </row>
    <row r="294" spans="1:23" s="69" customFormat="1" ht="13.15" customHeight="1" x14ac:dyDescent="0.2">
      <c r="A294" s="24" t="s">
        <v>730</v>
      </c>
      <c r="B294" s="95" t="s">
        <v>758</v>
      </c>
      <c r="C294" s="23" t="s">
        <v>1291</v>
      </c>
      <c r="D294" s="23" t="s">
        <v>109</v>
      </c>
      <c r="E294" s="56" t="s">
        <v>94</v>
      </c>
      <c r="F294" s="29"/>
      <c r="G294" s="96"/>
      <c r="H294" s="25">
        <v>18</v>
      </c>
      <c r="I294" s="23">
        <v>18</v>
      </c>
      <c r="J294" s="25" t="s">
        <v>324</v>
      </c>
      <c r="K294" s="25" t="s">
        <v>245</v>
      </c>
      <c r="L294" s="54" t="s">
        <v>244</v>
      </c>
      <c r="M294" s="54" t="s">
        <v>298</v>
      </c>
      <c r="N294" s="56" t="s">
        <v>327</v>
      </c>
      <c r="O294" s="54" t="s">
        <v>989</v>
      </c>
      <c r="P294" s="98" t="s">
        <v>1176</v>
      </c>
      <c r="Q294" s="96" t="s">
        <v>1189</v>
      </c>
      <c r="R294" s="54" t="s">
        <v>1291</v>
      </c>
      <c r="S294" s="54" t="s">
        <v>122</v>
      </c>
      <c r="T294" s="98" t="s">
        <v>1264</v>
      </c>
      <c r="U294" s="96" t="s">
        <v>890</v>
      </c>
    </row>
    <row r="295" spans="1:23" s="69" customFormat="1" ht="13.15" customHeight="1" x14ac:dyDescent="0.2">
      <c r="A295" s="24" t="s">
        <v>730</v>
      </c>
      <c r="B295" s="95" t="s">
        <v>759</v>
      </c>
      <c r="C295" s="23" t="s">
        <v>1291</v>
      </c>
      <c r="D295" s="23" t="s">
        <v>109</v>
      </c>
      <c r="E295" s="56" t="s">
        <v>94</v>
      </c>
      <c r="F295" s="29"/>
      <c r="G295" s="96"/>
      <c r="H295" s="25">
        <v>39</v>
      </c>
      <c r="I295" s="23">
        <v>39</v>
      </c>
      <c r="J295" s="25" t="s">
        <v>324</v>
      </c>
      <c r="K295" s="25" t="s">
        <v>245</v>
      </c>
      <c r="L295" s="54" t="s">
        <v>244</v>
      </c>
      <c r="M295" s="54" t="s">
        <v>298</v>
      </c>
      <c r="N295" s="56" t="s">
        <v>327</v>
      </c>
      <c r="O295" s="54" t="s">
        <v>989</v>
      </c>
      <c r="P295" s="98" t="s">
        <v>1176</v>
      </c>
      <c r="Q295" s="96" t="s">
        <v>1189</v>
      </c>
      <c r="R295" s="54" t="s">
        <v>1291</v>
      </c>
      <c r="S295" s="54" t="s">
        <v>122</v>
      </c>
      <c r="T295" s="98" t="s">
        <v>1264</v>
      </c>
      <c r="U295" s="96" t="s">
        <v>890</v>
      </c>
    </row>
    <row r="296" spans="1:23" s="69" customFormat="1" ht="13.15" customHeight="1" x14ac:dyDescent="0.2">
      <c r="A296" s="24" t="s">
        <v>730</v>
      </c>
      <c r="B296" s="95" t="s">
        <v>760</v>
      </c>
      <c r="C296" s="23" t="s">
        <v>1291</v>
      </c>
      <c r="D296" s="23" t="s">
        <v>109</v>
      </c>
      <c r="E296" s="56" t="s">
        <v>94</v>
      </c>
      <c r="F296" s="29"/>
      <c r="G296" s="96"/>
      <c r="H296" s="25">
        <v>21</v>
      </c>
      <c r="I296" s="23">
        <v>21</v>
      </c>
      <c r="J296" s="25" t="s">
        <v>324</v>
      </c>
      <c r="K296" s="25" t="s">
        <v>245</v>
      </c>
      <c r="L296" s="54" t="s">
        <v>244</v>
      </c>
      <c r="M296" s="54" t="s">
        <v>298</v>
      </c>
      <c r="N296" s="56" t="s">
        <v>327</v>
      </c>
      <c r="O296" s="54" t="s">
        <v>989</v>
      </c>
      <c r="P296" s="98" t="s">
        <v>1176</v>
      </c>
      <c r="Q296" s="96" t="s">
        <v>1189</v>
      </c>
      <c r="R296" s="54" t="s">
        <v>1291</v>
      </c>
      <c r="S296" s="54" t="s">
        <v>122</v>
      </c>
      <c r="T296" s="98" t="s">
        <v>1264</v>
      </c>
      <c r="U296" s="96" t="s">
        <v>890</v>
      </c>
    </row>
    <row r="297" spans="1:23" s="69" customFormat="1" ht="13.15" customHeight="1" x14ac:dyDescent="0.2">
      <c r="A297" s="24" t="s">
        <v>730</v>
      </c>
      <c r="B297" s="95" t="s">
        <v>761</v>
      </c>
      <c r="C297" s="23" t="s">
        <v>1291</v>
      </c>
      <c r="D297" s="23" t="s">
        <v>109</v>
      </c>
      <c r="E297" s="56" t="s">
        <v>94</v>
      </c>
      <c r="F297" s="29"/>
      <c r="G297" s="96"/>
      <c r="H297" s="25">
        <v>44</v>
      </c>
      <c r="I297" s="23">
        <v>44</v>
      </c>
      <c r="J297" s="25" t="s">
        <v>324</v>
      </c>
      <c r="K297" s="25" t="s">
        <v>245</v>
      </c>
      <c r="L297" s="54" t="s">
        <v>244</v>
      </c>
      <c r="M297" s="54" t="s">
        <v>298</v>
      </c>
      <c r="N297" s="56" t="s">
        <v>327</v>
      </c>
      <c r="O297" s="54" t="s">
        <v>989</v>
      </c>
      <c r="P297" s="98" t="s">
        <v>1176</v>
      </c>
      <c r="Q297" s="96" t="s">
        <v>1189</v>
      </c>
      <c r="R297" s="54" t="s">
        <v>1291</v>
      </c>
      <c r="S297" s="54" t="s">
        <v>122</v>
      </c>
      <c r="T297" s="98" t="s">
        <v>1264</v>
      </c>
      <c r="U297" s="96" t="s">
        <v>890</v>
      </c>
    </row>
    <row r="298" spans="1:23" s="69" customFormat="1" ht="13.15" customHeight="1" x14ac:dyDescent="0.2">
      <c r="A298" s="24" t="s">
        <v>730</v>
      </c>
      <c r="B298" s="95" t="s">
        <v>762</v>
      </c>
      <c r="C298" s="23" t="s">
        <v>1291</v>
      </c>
      <c r="D298" s="23" t="s">
        <v>109</v>
      </c>
      <c r="E298" s="56" t="s">
        <v>94</v>
      </c>
      <c r="F298" s="29"/>
      <c r="G298" s="96"/>
      <c r="H298" s="25">
        <v>36</v>
      </c>
      <c r="I298" s="23">
        <v>36</v>
      </c>
      <c r="J298" s="25" t="s">
        <v>324</v>
      </c>
      <c r="K298" s="25" t="s">
        <v>245</v>
      </c>
      <c r="L298" s="54" t="s">
        <v>244</v>
      </c>
      <c r="M298" s="54" t="s">
        <v>298</v>
      </c>
      <c r="N298" s="56" t="s">
        <v>327</v>
      </c>
      <c r="O298" s="54" t="s">
        <v>989</v>
      </c>
      <c r="P298" s="98" t="s">
        <v>1176</v>
      </c>
      <c r="Q298" s="96" t="s">
        <v>1189</v>
      </c>
      <c r="R298" s="54" t="s">
        <v>1291</v>
      </c>
      <c r="S298" s="54" t="s">
        <v>122</v>
      </c>
      <c r="T298" s="98" t="s">
        <v>1264</v>
      </c>
      <c r="U298" s="96" t="s">
        <v>890</v>
      </c>
    </row>
    <row r="299" spans="1:23" s="69" customFormat="1" ht="13.15" customHeight="1" x14ac:dyDescent="0.2">
      <c r="A299" s="24" t="s">
        <v>730</v>
      </c>
      <c r="B299" s="95" t="s">
        <v>763</v>
      </c>
      <c r="C299" s="23" t="s">
        <v>1291</v>
      </c>
      <c r="D299" s="23" t="s">
        <v>109</v>
      </c>
      <c r="E299" s="56" t="s">
        <v>94</v>
      </c>
      <c r="F299" s="29"/>
      <c r="G299" s="96"/>
      <c r="H299" s="25">
        <v>57</v>
      </c>
      <c r="I299" s="23">
        <v>57</v>
      </c>
      <c r="J299" s="25" t="s">
        <v>324</v>
      </c>
      <c r="K299" s="25" t="s">
        <v>245</v>
      </c>
      <c r="L299" s="54" t="s">
        <v>244</v>
      </c>
      <c r="M299" s="54" t="s">
        <v>298</v>
      </c>
      <c r="N299" s="56" t="s">
        <v>327</v>
      </c>
      <c r="O299" s="54" t="s">
        <v>989</v>
      </c>
      <c r="P299" s="98" t="s">
        <v>1176</v>
      </c>
      <c r="Q299" s="96" t="s">
        <v>1189</v>
      </c>
      <c r="R299" s="54" t="s">
        <v>1291</v>
      </c>
      <c r="S299" s="54" t="s">
        <v>122</v>
      </c>
      <c r="T299" s="98" t="s">
        <v>1264</v>
      </c>
      <c r="U299" s="96" t="s">
        <v>890</v>
      </c>
    </row>
    <row r="300" spans="1:23" s="69" customFormat="1" ht="13.15" customHeight="1" x14ac:dyDescent="0.2">
      <c r="A300" s="24" t="s">
        <v>730</v>
      </c>
      <c r="B300" s="95" t="s">
        <v>764</v>
      </c>
      <c r="C300" s="23" t="s">
        <v>1291</v>
      </c>
      <c r="D300" s="23" t="s">
        <v>109</v>
      </c>
      <c r="E300" s="56" t="s">
        <v>94</v>
      </c>
      <c r="F300" s="29"/>
      <c r="G300" s="96"/>
      <c r="H300" s="25">
        <v>17</v>
      </c>
      <c r="I300" s="23">
        <v>17</v>
      </c>
      <c r="J300" s="25" t="s">
        <v>324</v>
      </c>
      <c r="K300" s="25" t="s">
        <v>245</v>
      </c>
      <c r="L300" s="54" t="s">
        <v>244</v>
      </c>
      <c r="M300" s="54" t="s">
        <v>298</v>
      </c>
      <c r="N300" s="56" t="s">
        <v>327</v>
      </c>
      <c r="O300" s="54" t="s">
        <v>989</v>
      </c>
      <c r="P300" s="98" t="s">
        <v>1176</v>
      </c>
      <c r="Q300" s="96" t="s">
        <v>1189</v>
      </c>
      <c r="R300" s="54" t="s">
        <v>1291</v>
      </c>
      <c r="S300" s="54" t="s">
        <v>122</v>
      </c>
      <c r="T300" s="98" t="s">
        <v>1264</v>
      </c>
      <c r="U300" s="96" t="s">
        <v>890</v>
      </c>
    </row>
    <row r="301" spans="1:23" s="69" customFormat="1" ht="13.15" customHeight="1" x14ac:dyDescent="0.2">
      <c r="A301" s="24" t="s">
        <v>730</v>
      </c>
      <c r="B301" s="95" t="s">
        <v>756</v>
      </c>
      <c r="C301" s="23" t="s">
        <v>1291</v>
      </c>
      <c r="D301" s="23" t="s">
        <v>109</v>
      </c>
      <c r="E301" s="56" t="s">
        <v>94</v>
      </c>
      <c r="F301" s="29"/>
      <c r="G301" s="96"/>
      <c r="H301" s="25">
        <v>11</v>
      </c>
      <c r="I301" s="23">
        <v>11</v>
      </c>
      <c r="J301" s="25" t="s">
        <v>324</v>
      </c>
      <c r="K301" s="25" t="s">
        <v>245</v>
      </c>
      <c r="L301" s="54" t="s">
        <v>161</v>
      </c>
      <c r="M301" s="54" t="s">
        <v>298</v>
      </c>
      <c r="N301" s="56" t="s">
        <v>327</v>
      </c>
      <c r="O301" s="54" t="s">
        <v>989</v>
      </c>
      <c r="P301" s="98" t="s">
        <v>1176</v>
      </c>
      <c r="Q301" s="96" t="s">
        <v>1189</v>
      </c>
      <c r="R301" s="54" t="s">
        <v>1291</v>
      </c>
      <c r="S301" s="54" t="s">
        <v>122</v>
      </c>
      <c r="T301" s="98" t="s">
        <v>1264</v>
      </c>
      <c r="U301" s="96"/>
    </row>
    <row r="302" spans="1:23" s="69" customFormat="1" ht="13.15" customHeight="1" x14ac:dyDescent="0.2">
      <c r="A302" s="24" t="s">
        <v>730</v>
      </c>
      <c r="B302" s="95" t="s">
        <v>765</v>
      </c>
      <c r="C302" s="23" t="s">
        <v>1291</v>
      </c>
      <c r="D302" s="23" t="s">
        <v>109</v>
      </c>
      <c r="E302" s="56" t="s">
        <v>94</v>
      </c>
      <c r="F302" s="29"/>
      <c r="G302" s="96"/>
      <c r="H302" s="25">
        <v>57</v>
      </c>
      <c r="I302" s="23">
        <v>57</v>
      </c>
      <c r="J302" s="25" t="s">
        <v>324</v>
      </c>
      <c r="K302" s="25" t="s">
        <v>245</v>
      </c>
      <c r="L302" s="54" t="s">
        <v>244</v>
      </c>
      <c r="M302" s="54" t="s">
        <v>298</v>
      </c>
      <c r="N302" s="56" t="s">
        <v>327</v>
      </c>
      <c r="O302" s="54" t="s">
        <v>989</v>
      </c>
      <c r="P302" s="98" t="s">
        <v>1176</v>
      </c>
      <c r="Q302" s="96" t="s">
        <v>1189</v>
      </c>
      <c r="R302" s="54" t="s">
        <v>1291</v>
      </c>
      <c r="S302" s="54" t="s">
        <v>122</v>
      </c>
      <c r="T302" s="98" t="s">
        <v>1264</v>
      </c>
      <c r="U302" s="96" t="s">
        <v>890</v>
      </c>
      <c r="W302" s="68"/>
    </row>
    <row r="303" spans="1:23" s="69" customFormat="1" ht="13.15" customHeight="1" x14ac:dyDescent="0.2">
      <c r="A303" s="24" t="s">
        <v>730</v>
      </c>
      <c r="B303" s="95" t="s">
        <v>766</v>
      </c>
      <c r="C303" s="23" t="s">
        <v>1291</v>
      </c>
      <c r="D303" s="23" t="s">
        <v>109</v>
      </c>
      <c r="E303" s="56" t="s">
        <v>94</v>
      </c>
      <c r="F303" s="29"/>
      <c r="G303" s="96"/>
      <c r="H303" s="25">
        <v>76</v>
      </c>
      <c r="I303" s="23">
        <v>76</v>
      </c>
      <c r="J303" s="25" t="s">
        <v>324</v>
      </c>
      <c r="K303" s="25" t="s">
        <v>245</v>
      </c>
      <c r="L303" s="54" t="s">
        <v>244</v>
      </c>
      <c r="M303" s="54" t="s">
        <v>298</v>
      </c>
      <c r="N303" s="56" t="s">
        <v>327</v>
      </c>
      <c r="O303" s="54" t="s">
        <v>989</v>
      </c>
      <c r="P303" s="98" t="s">
        <v>1176</v>
      </c>
      <c r="Q303" s="96" t="s">
        <v>1189</v>
      </c>
      <c r="R303" s="54" t="s">
        <v>1291</v>
      </c>
      <c r="S303" s="54" t="s">
        <v>122</v>
      </c>
      <c r="T303" s="98" t="s">
        <v>1264</v>
      </c>
      <c r="U303" s="96" t="s">
        <v>890</v>
      </c>
    </row>
    <row r="304" spans="1:23" s="69" customFormat="1" ht="13.15" customHeight="1" x14ac:dyDescent="0.2">
      <c r="A304" s="24" t="s">
        <v>730</v>
      </c>
      <c r="B304" s="95" t="s">
        <v>767</v>
      </c>
      <c r="C304" s="23" t="s">
        <v>1291</v>
      </c>
      <c r="D304" s="23" t="s">
        <v>109</v>
      </c>
      <c r="E304" s="56" t="s">
        <v>94</v>
      </c>
      <c r="F304" s="29"/>
      <c r="G304" s="96"/>
      <c r="H304" s="25">
        <v>50</v>
      </c>
      <c r="I304" s="23">
        <v>50</v>
      </c>
      <c r="J304" s="25" t="s">
        <v>324</v>
      </c>
      <c r="K304" s="25" t="s">
        <v>245</v>
      </c>
      <c r="L304" s="54" t="s">
        <v>244</v>
      </c>
      <c r="M304" s="54" t="s">
        <v>298</v>
      </c>
      <c r="N304" s="56" t="s">
        <v>327</v>
      </c>
      <c r="O304" s="54" t="s">
        <v>989</v>
      </c>
      <c r="P304" s="98" t="s">
        <v>1176</v>
      </c>
      <c r="Q304" s="96" t="s">
        <v>1189</v>
      </c>
      <c r="R304" s="54" t="s">
        <v>1291</v>
      </c>
      <c r="S304" s="54" t="s">
        <v>122</v>
      </c>
      <c r="T304" s="98" t="s">
        <v>1264</v>
      </c>
      <c r="U304" s="96" t="s">
        <v>890</v>
      </c>
    </row>
    <row r="305" spans="1:24" s="69" customFormat="1" ht="13.15" customHeight="1" x14ac:dyDescent="0.2">
      <c r="A305" s="24" t="s">
        <v>730</v>
      </c>
      <c r="B305" s="95" t="s">
        <v>770</v>
      </c>
      <c r="C305" s="23" t="s">
        <v>1280</v>
      </c>
      <c r="D305" s="23" t="s">
        <v>801</v>
      </c>
      <c r="E305" s="56" t="s">
        <v>328</v>
      </c>
      <c r="F305" s="29"/>
      <c r="G305" s="96"/>
      <c r="H305" s="25">
        <v>46</v>
      </c>
      <c r="I305" s="23">
        <v>46</v>
      </c>
      <c r="J305" s="25" t="s">
        <v>324</v>
      </c>
      <c r="K305" s="25" t="s">
        <v>245</v>
      </c>
      <c r="L305" s="54" t="s">
        <v>244</v>
      </c>
      <c r="M305" s="54" t="s">
        <v>298</v>
      </c>
      <c r="N305" s="56" t="s">
        <v>327</v>
      </c>
      <c r="O305" s="54" t="s">
        <v>989</v>
      </c>
      <c r="P305" s="98" t="s">
        <v>1176</v>
      </c>
      <c r="Q305" s="96" t="s">
        <v>1189</v>
      </c>
      <c r="R305" s="54" t="s">
        <v>1291</v>
      </c>
      <c r="S305" s="54" t="s">
        <v>122</v>
      </c>
      <c r="T305" s="98" t="s">
        <v>1264</v>
      </c>
      <c r="U305" s="96" t="s">
        <v>890</v>
      </c>
    </row>
    <row r="306" spans="1:24" s="69" customFormat="1" ht="13.15" customHeight="1" x14ac:dyDescent="0.2">
      <c r="A306" s="24" t="s">
        <v>730</v>
      </c>
      <c r="B306" s="95" t="s">
        <v>771</v>
      </c>
      <c r="C306" s="23" t="s">
        <v>1291</v>
      </c>
      <c r="D306" s="23" t="s">
        <v>109</v>
      </c>
      <c r="E306" s="56" t="s">
        <v>94</v>
      </c>
      <c r="F306" s="29"/>
      <c r="G306" s="96"/>
      <c r="H306" s="25">
        <v>94</v>
      </c>
      <c r="I306" s="23">
        <v>94</v>
      </c>
      <c r="J306" s="25" t="s">
        <v>324</v>
      </c>
      <c r="K306" s="25" t="s">
        <v>245</v>
      </c>
      <c r="L306" s="54" t="s">
        <v>244</v>
      </c>
      <c r="M306" s="54" t="s">
        <v>298</v>
      </c>
      <c r="N306" s="56" t="s">
        <v>327</v>
      </c>
      <c r="O306" s="54" t="s">
        <v>989</v>
      </c>
      <c r="P306" s="98" t="s">
        <v>1176</v>
      </c>
      <c r="Q306" s="96" t="s">
        <v>1189</v>
      </c>
      <c r="R306" s="54" t="s">
        <v>1291</v>
      </c>
      <c r="S306" s="54" t="s">
        <v>122</v>
      </c>
      <c r="T306" s="98" t="s">
        <v>1264</v>
      </c>
      <c r="U306" s="96" t="s">
        <v>890</v>
      </c>
    </row>
    <row r="307" spans="1:24" s="69" customFormat="1" ht="13.15" customHeight="1" x14ac:dyDescent="0.2">
      <c r="A307" s="24" t="s">
        <v>772</v>
      </c>
      <c r="B307" s="95" t="s">
        <v>773</v>
      </c>
      <c r="C307" s="23" t="s">
        <v>1270</v>
      </c>
      <c r="D307" s="23" t="s">
        <v>166</v>
      </c>
      <c r="E307" s="56" t="s">
        <v>328</v>
      </c>
      <c r="F307" s="29" t="s">
        <v>1272</v>
      </c>
      <c r="G307" s="96" t="s">
        <v>875</v>
      </c>
      <c r="H307" s="25">
        <v>18</v>
      </c>
      <c r="I307" s="23">
        <v>18</v>
      </c>
      <c r="J307" s="25" t="s">
        <v>324</v>
      </c>
      <c r="K307" s="25" t="s">
        <v>246</v>
      </c>
      <c r="L307" s="54" t="s">
        <v>161</v>
      </c>
      <c r="M307" s="54" t="s">
        <v>297</v>
      </c>
      <c r="N307" s="96"/>
      <c r="O307" s="54" t="s">
        <v>989</v>
      </c>
      <c r="P307" s="98"/>
      <c r="Q307" s="96"/>
      <c r="R307" s="98" t="s">
        <v>1270</v>
      </c>
      <c r="S307" s="23" t="s">
        <v>166</v>
      </c>
      <c r="T307" s="98" t="s">
        <v>328</v>
      </c>
      <c r="U307" s="96"/>
    </row>
    <row r="308" spans="1:24" s="69" customFormat="1" ht="13.15" customHeight="1" x14ac:dyDescent="0.2">
      <c r="A308" s="24" t="s">
        <v>772</v>
      </c>
      <c r="B308" s="95" t="s">
        <v>774</v>
      </c>
      <c r="C308" s="23" t="s">
        <v>1257</v>
      </c>
      <c r="D308" s="23" t="s">
        <v>795</v>
      </c>
      <c r="E308" s="56" t="s">
        <v>328</v>
      </c>
      <c r="F308" s="29" t="s">
        <v>135</v>
      </c>
      <c r="G308" s="96"/>
      <c r="H308" s="25">
        <v>37</v>
      </c>
      <c r="I308" s="23">
        <v>37</v>
      </c>
      <c r="J308" s="25" t="s">
        <v>324</v>
      </c>
      <c r="K308" s="25" t="s">
        <v>245</v>
      </c>
      <c r="L308" s="54" t="s">
        <v>161</v>
      </c>
      <c r="M308" s="54" t="s">
        <v>297</v>
      </c>
      <c r="N308" s="96"/>
      <c r="O308" s="54" t="s">
        <v>989</v>
      </c>
      <c r="P308" s="98" t="s">
        <v>300</v>
      </c>
      <c r="Q308" s="96" t="s">
        <v>981</v>
      </c>
      <c r="R308" s="98" t="s">
        <v>1257</v>
      </c>
      <c r="S308" s="54" t="s">
        <v>795</v>
      </c>
      <c r="T308" s="98" t="s">
        <v>328</v>
      </c>
      <c r="U308" s="96"/>
      <c r="V308" s="68"/>
      <c r="X308" s="68"/>
    </row>
    <row r="309" spans="1:24" s="69" customFormat="1" ht="13.15" customHeight="1" x14ac:dyDescent="0.2">
      <c r="A309" s="24" t="s">
        <v>772</v>
      </c>
      <c r="B309" s="95" t="s">
        <v>775</v>
      </c>
      <c r="C309" s="23" t="s">
        <v>140</v>
      </c>
      <c r="D309" s="23" t="s">
        <v>231</v>
      </c>
      <c r="E309" s="56" t="s">
        <v>1264</v>
      </c>
      <c r="F309" s="29"/>
      <c r="G309" s="96"/>
      <c r="H309" s="25">
        <v>39</v>
      </c>
      <c r="I309" s="23">
        <v>39</v>
      </c>
      <c r="J309" s="25" t="s">
        <v>324</v>
      </c>
      <c r="K309" s="25" t="s">
        <v>245</v>
      </c>
      <c r="L309" s="54" t="s">
        <v>244</v>
      </c>
      <c r="M309" s="54" t="s">
        <v>297</v>
      </c>
      <c r="N309" s="96"/>
      <c r="O309" s="54" t="s">
        <v>989</v>
      </c>
      <c r="P309" s="98" t="s">
        <v>991</v>
      </c>
      <c r="Q309" s="96" t="s">
        <v>122</v>
      </c>
      <c r="R309" s="54" t="s">
        <v>717</v>
      </c>
      <c r="S309" s="54" t="s">
        <v>717</v>
      </c>
      <c r="T309" s="54" t="s">
        <v>1264</v>
      </c>
      <c r="U309" s="96"/>
    </row>
    <row r="310" spans="1:24" s="69" customFormat="1" ht="13.15" customHeight="1" x14ac:dyDescent="0.2">
      <c r="A310" s="24" t="s">
        <v>772</v>
      </c>
      <c r="B310" s="95" t="s">
        <v>776</v>
      </c>
      <c r="C310" s="23" t="s">
        <v>140</v>
      </c>
      <c r="D310" s="23" t="s">
        <v>790</v>
      </c>
      <c r="E310" s="56" t="s">
        <v>328</v>
      </c>
      <c r="F310" s="29" t="s">
        <v>830</v>
      </c>
      <c r="G310" s="96"/>
      <c r="H310" s="25">
        <v>31</v>
      </c>
      <c r="I310" s="23">
        <v>31</v>
      </c>
      <c r="J310" s="25" t="s">
        <v>324</v>
      </c>
      <c r="K310" s="25" t="s">
        <v>245</v>
      </c>
      <c r="L310" s="54" t="s">
        <v>244</v>
      </c>
      <c r="M310" s="54" t="s">
        <v>297</v>
      </c>
      <c r="N310" s="96"/>
      <c r="O310" s="54" t="s">
        <v>989</v>
      </c>
      <c r="P310" s="98" t="s">
        <v>991</v>
      </c>
      <c r="Q310" s="96" t="s">
        <v>122</v>
      </c>
      <c r="R310" s="54" t="s">
        <v>717</v>
      </c>
      <c r="S310" s="54" t="s">
        <v>717</v>
      </c>
      <c r="T310" s="54" t="s">
        <v>1264</v>
      </c>
      <c r="U310" s="96"/>
    </row>
    <row r="311" spans="1:24" s="69" customFormat="1" ht="13.15" customHeight="1" x14ac:dyDescent="0.2">
      <c r="A311" s="24" t="s">
        <v>772</v>
      </c>
      <c r="B311" s="95" t="s">
        <v>777</v>
      </c>
      <c r="C311" s="23" t="s">
        <v>140</v>
      </c>
      <c r="D311" s="23" t="s">
        <v>790</v>
      </c>
      <c r="E311" s="56" t="s">
        <v>328</v>
      </c>
      <c r="F311" s="29" t="s">
        <v>777</v>
      </c>
      <c r="G311" s="96"/>
      <c r="H311" s="25">
        <v>38</v>
      </c>
      <c r="I311" s="23">
        <v>38</v>
      </c>
      <c r="J311" s="25" t="s">
        <v>324</v>
      </c>
      <c r="K311" s="25" t="s">
        <v>245</v>
      </c>
      <c r="L311" s="54" t="s">
        <v>244</v>
      </c>
      <c r="M311" s="54" t="s">
        <v>297</v>
      </c>
      <c r="N311" s="96"/>
      <c r="O311" s="54" t="s">
        <v>989</v>
      </c>
      <c r="P311" s="98" t="s">
        <v>1176</v>
      </c>
      <c r="Q311" s="96" t="s">
        <v>1189</v>
      </c>
      <c r="R311" s="54" t="s">
        <v>717</v>
      </c>
      <c r="S311" s="54" t="s">
        <v>717</v>
      </c>
      <c r="T311" s="54" t="s">
        <v>1264</v>
      </c>
      <c r="U311" s="96"/>
    </row>
    <row r="312" spans="1:24" s="69" customFormat="1" ht="13.15" customHeight="1" x14ac:dyDescent="0.2">
      <c r="A312" s="24" t="s">
        <v>772</v>
      </c>
      <c r="B312" s="95" t="s">
        <v>778</v>
      </c>
      <c r="C312" s="23" t="s">
        <v>1280</v>
      </c>
      <c r="D312" s="23" t="s">
        <v>204</v>
      </c>
      <c r="E312" s="56" t="s">
        <v>328</v>
      </c>
      <c r="F312" s="29" t="s">
        <v>205</v>
      </c>
      <c r="G312" s="96"/>
      <c r="H312" s="25">
        <v>92</v>
      </c>
      <c r="I312" s="23">
        <v>92</v>
      </c>
      <c r="J312" s="25" t="s">
        <v>324</v>
      </c>
      <c r="K312" s="25" t="s">
        <v>245</v>
      </c>
      <c r="L312" s="54" t="s">
        <v>161</v>
      </c>
      <c r="M312" s="54" t="s">
        <v>297</v>
      </c>
      <c r="N312" s="96"/>
      <c r="O312" s="54" t="s">
        <v>989</v>
      </c>
      <c r="P312" s="98" t="s">
        <v>1176</v>
      </c>
      <c r="Q312" s="96" t="s">
        <v>1189</v>
      </c>
      <c r="R312" s="54" t="s">
        <v>717</v>
      </c>
      <c r="S312" s="54" t="s">
        <v>717</v>
      </c>
      <c r="T312" s="54" t="s">
        <v>328</v>
      </c>
      <c r="U312" s="96"/>
      <c r="V312" s="69" t="s">
        <v>387</v>
      </c>
      <c r="W312" s="158" t="s">
        <v>1085</v>
      </c>
    </row>
    <row r="313" spans="1:24" s="69" customFormat="1" ht="13.15" customHeight="1" x14ac:dyDescent="0.2">
      <c r="A313" s="24" t="s">
        <v>772</v>
      </c>
      <c r="B313" s="95" t="s">
        <v>779</v>
      </c>
      <c r="C313" s="23" t="s">
        <v>1257</v>
      </c>
      <c r="D313" s="23" t="s">
        <v>49</v>
      </c>
      <c r="E313" s="56" t="s">
        <v>328</v>
      </c>
      <c r="F313" s="29" t="s">
        <v>43</v>
      </c>
      <c r="G313" s="96"/>
      <c r="H313" s="25">
        <v>22</v>
      </c>
      <c r="I313" s="23">
        <v>22</v>
      </c>
      <c r="J313" s="25" t="s">
        <v>324</v>
      </c>
      <c r="K313" s="25" t="s">
        <v>245</v>
      </c>
      <c r="L313" s="54" t="s">
        <v>161</v>
      </c>
      <c r="M313" s="54" t="s">
        <v>297</v>
      </c>
      <c r="N313" s="96"/>
      <c r="O313" s="54" t="s">
        <v>989</v>
      </c>
      <c r="P313" s="98" t="s">
        <v>1176</v>
      </c>
      <c r="Q313" s="96" t="s">
        <v>1189</v>
      </c>
      <c r="R313" s="54" t="s">
        <v>717</v>
      </c>
      <c r="S313" s="54" t="s">
        <v>717</v>
      </c>
      <c r="T313" s="54" t="s">
        <v>328</v>
      </c>
      <c r="U313" s="96"/>
    </row>
    <row r="314" spans="1:24" s="69" customFormat="1" ht="13.15" customHeight="1" x14ac:dyDescent="0.2">
      <c r="A314" s="24" t="s">
        <v>772</v>
      </c>
      <c r="B314" s="95" t="s">
        <v>780</v>
      </c>
      <c r="C314" s="23" t="s">
        <v>1270</v>
      </c>
      <c r="D314" s="23" t="s">
        <v>166</v>
      </c>
      <c r="E314" s="56" t="s">
        <v>328</v>
      </c>
      <c r="F314" s="29" t="s">
        <v>1272</v>
      </c>
      <c r="G314" s="96" t="s">
        <v>876</v>
      </c>
      <c r="H314" s="25">
        <v>12</v>
      </c>
      <c r="I314" s="23">
        <v>12</v>
      </c>
      <c r="J314" s="25" t="s">
        <v>324</v>
      </c>
      <c r="K314" s="25" t="s">
        <v>246</v>
      </c>
      <c r="L314" s="54" t="s">
        <v>161</v>
      </c>
      <c r="M314" s="54" t="s">
        <v>297</v>
      </c>
      <c r="N314" s="96"/>
      <c r="O314" s="54" t="s">
        <v>989</v>
      </c>
      <c r="P314" s="98"/>
      <c r="Q314" s="96"/>
      <c r="R314" s="98" t="s">
        <v>1270</v>
      </c>
      <c r="S314" s="23" t="s">
        <v>166</v>
      </c>
      <c r="T314" s="98" t="s">
        <v>328</v>
      </c>
      <c r="U314" s="96"/>
    </row>
    <row r="315" spans="1:24" s="69" customFormat="1" ht="13.15" customHeight="1" x14ac:dyDescent="0.2">
      <c r="A315" s="24" t="s">
        <v>772</v>
      </c>
      <c r="B315" s="95" t="s">
        <v>781</v>
      </c>
      <c r="C315" s="23" t="s">
        <v>140</v>
      </c>
      <c r="D315" s="23" t="s">
        <v>231</v>
      </c>
      <c r="E315" s="56" t="s">
        <v>1264</v>
      </c>
      <c r="F315" s="29" t="s">
        <v>781</v>
      </c>
      <c r="G315" s="96"/>
      <c r="H315" s="25">
        <v>29</v>
      </c>
      <c r="I315" s="23">
        <v>29</v>
      </c>
      <c r="J315" s="25" t="s">
        <v>324</v>
      </c>
      <c r="K315" s="25" t="s">
        <v>245</v>
      </c>
      <c r="L315" s="54" t="s">
        <v>244</v>
      </c>
      <c r="M315" s="54" t="s">
        <v>297</v>
      </c>
      <c r="N315" s="96"/>
      <c r="O315" s="54" t="s">
        <v>989</v>
      </c>
      <c r="P315" s="98" t="s">
        <v>1176</v>
      </c>
      <c r="Q315" s="96" t="s">
        <v>1189</v>
      </c>
      <c r="R315" s="54" t="s">
        <v>717</v>
      </c>
      <c r="S315" s="54" t="s">
        <v>717</v>
      </c>
      <c r="T315" s="54" t="s">
        <v>328</v>
      </c>
      <c r="U315" s="96"/>
    </row>
    <row r="316" spans="1:24" s="69" customFormat="1" ht="13.15" customHeight="1" x14ac:dyDescent="0.2">
      <c r="A316" s="24" t="s">
        <v>772</v>
      </c>
      <c r="B316" s="95" t="s">
        <v>782</v>
      </c>
      <c r="C316" s="23" t="s">
        <v>1280</v>
      </c>
      <c r="D316" s="23" t="s">
        <v>219</v>
      </c>
      <c r="E316" s="56" t="s">
        <v>1264</v>
      </c>
      <c r="F316" s="29" t="s">
        <v>831</v>
      </c>
      <c r="G316" s="96"/>
      <c r="H316" s="25">
        <v>32</v>
      </c>
      <c r="I316" s="23">
        <v>32</v>
      </c>
      <c r="J316" s="25" t="s">
        <v>324</v>
      </c>
      <c r="K316" s="25" t="s">
        <v>245</v>
      </c>
      <c r="L316" s="54" t="s">
        <v>244</v>
      </c>
      <c r="M316" s="54" t="s">
        <v>297</v>
      </c>
      <c r="N316" s="96"/>
      <c r="O316" s="54" t="s">
        <v>989</v>
      </c>
      <c r="P316" s="98" t="s">
        <v>1176</v>
      </c>
      <c r="Q316" s="96" t="s">
        <v>1189</v>
      </c>
      <c r="R316" s="54" t="s">
        <v>717</v>
      </c>
      <c r="S316" s="54" t="s">
        <v>717</v>
      </c>
      <c r="T316" s="54" t="s">
        <v>1264</v>
      </c>
      <c r="U316" s="96"/>
    </row>
    <row r="317" spans="1:24" s="69" customFormat="1" ht="13.15" customHeight="1" x14ac:dyDescent="0.2">
      <c r="A317" s="24" t="s">
        <v>772</v>
      </c>
      <c r="B317" s="95" t="s">
        <v>705</v>
      </c>
      <c r="C317" s="23" t="s">
        <v>140</v>
      </c>
      <c r="D317" s="23" t="s">
        <v>790</v>
      </c>
      <c r="E317" s="56" t="s">
        <v>328</v>
      </c>
      <c r="F317" s="29" t="s">
        <v>824</v>
      </c>
      <c r="G317" s="96"/>
      <c r="H317" s="25">
        <v>71</v>
      </c>
      <c r="I317" s="23">
        <v>71</v>
      </c>
      <c r="J317" s="25" t="s">
        <v>324</v>
      </c>
      <c r="K317" s="25" t="s">
        <v>245</v>
      </c>
      <c r="L317" s="54" t="s">
        <v>244</v>
      </c>
      <c r="M317" s="54" t="s">
        <v>297</v>
      </c>
      <c r="N317" s="96"/>
      <c r="O317" s="54" t="s">
        <v>989</v>
      </c>
      <c r="P317" s="98" t="s">
        <v>1176</v>
      </c>
      <c r="Q317" s="96" t="s">
        <v>1189</v>
      </c>
      <c r="R317" s="54" t="s">
        <v>717</v>
      </c>
      <c r="S317" s="54" t="s">
        <v>717</v>
      </c>
      <c r="T317" s="54" t="s">
        <v>1264</v>
      </c>
      <c r="U317" s="96"/>
      <c r="V317" s="69" t="s">
        <v>1086</v>
      </c>
      <c r="W317" s="158" t="s">
        <v>1087</v>
      </c>
    </row>
    <row r="318" spans="1:24" s="69" customFormat="1" ht="13.15" customHeight="1" x14ac:dyDescent="0.2">
      <c r="A318" s="24" t="s">
        <v>772</v>
      </c>
      <c r="B318" s="95" t="s">
        <v>783</v>
      </c>
      <c r="C318" s="23" t="s">
        <v>1280</v>
      </c>
      <c r="D318" s="23" t="s">
        <v>219</v>
      </c>
      <c r="E318" s="56" t="s">
        <v>1264</v>
      </c>
      <c r="F318" s="29" t="s">
        <v>832</v>
      </c>
      <c r="G318" s="96"/>
      <c r="H318" s="25">
        <v>46</v>
      </c>
      <c r="I318" s="23">
        <v>46</v>
      </c>
      <c r="J318" s="25" t="s">
        <v>324</v>
      </c>
      <c r="K318" s="25" t="s">
        <v>245</v>
      </c>
      <c r="L318" s="54" t="s">
        <v>161</v>
      </c>
      <c r="M318" s="54" t="s">
        <v>298</v>
      </c>
      <c r="N318" s="56" t="s">
        <v>327</v>
      </c>
      <c r="O318" s="54" t="s">
        <v>989</v>
      </c>
      <c r="P318" s="98" t="s">
        <v>1176</v>
      </c>
      <c r="Q318" s="96" t="s">
        <v>1189</v>
      </c>
      <c r="R318" s="54" t="s">
        <v>717</v>
      </c>
      <c r="S318" s="54" t="s">
        <v>717</v>
      </c>
      <c r="T318" s="54" t="s">
        <v>1264</v>
      </c>
      <c r="U318" s="96"/>
      <c r="V318" s="69" t="s">
        <v>1088</v>
      </c>
      <c r="W318" s="158" t="s">
        <v>1089</v>
      </c>
    </row>
    <row r="319" spans="1:24" s="69" customFormat="1" ht="13.15" customHeight="1" x14ac:dyDescent="0.2">
      <c r="A319" s="24" t="s">
        <v>772</v>
      </c>
      <c r="B319" s="95" t="s">
        <v>784</v>
      </c>
      <c r="C319" s="23" t="s">
        <v>1280</v>
      </c>
      <c r="D319" s="23" t="s">
        <v>801</v>
      </c>
      <c r="E319" s="23" t="s">
        <v>328</v>
      </c>
      <c r="F319" s="29" t="s">
        <v>833</v>
      </c>
      <c r="G319" s="96"/>
      <c r="H319" s="25">
        <v>47</v>
      </c>
      <c r="I319" s="23">
        <v>47</v>
      </c>
      <c r="J319" s="25" t="s">
        <v>324</v>
      </c>
      <c r="K319" s="25" t="s">
        <v>245</v>
      </c>
      <c r="L319" s="54" t="s">
        <v>161</v>
      </c>
      <c r="M319" s="54" t="s">
        <v>298</v>
      </c>
      <c r="N319" s="56" t="s">
        <v>327</v>
      </c>
      <c r="O319" s="54" t="s">
        <v>989</v>
      </c>
      <c r="P319" s="98" t="s">
        <v>1176</v>
      </c>
      <c r="Q319" s="96" t="s">
        <v>1189</v>
      </c>
      <c r="R319" s="54" t="s">
        <v>717</v>
      </c>
      <c r="S319" s="54" t="s">
        <v>717</v>
      </c>
      <c r="T319" s="54" t="s">
        <v>1264</v>
      </c>
      <c r="U319" s="96"/>
    </row>
    <row r="320" spans="1:24" s="69" customFormat="1" ht="13.15" customHeight="1" x14ac:dyDescent="0.2">
      <c r="A320" s="24" t="s">
        <v>772</v>
      </c>
      <c r="B320" s="95" t="s">
        <v>785</v>
      </c>
      <c r="C320" s="23" t="s">
        <v>1270</v>
      </c>
      <c r="D320" s="23" t="s">
        <v>166</v>
      </c>
      <c r="E320" s="56" t="s">
        <v>328</v>
      </c>
      <c r="F320" s="29" t="s">
        <v>1272</v>
      </c>
      <c r="G320" s="96" t="s">
        <v>877</v>
      </c>
      <c r="H320" s="25">
        <v>25</v>
      </c>
      <c r="I320" s="23">
        <v>25</v>
      </c>
      <c r="J320" s="25" t="s">
        <v>324</v>
      </c>
      <c r="K320" s="25" t="s">
        <v>246</v>
      </c>
      <c r="L320" s="54" t="s">
        <v>161</v>
      </c>
      <c r="M320" s="54" t="s">
        <v>297</v>
      </c>
      <c r="N320" s="96"/>
      <c r="O320" s="54" t="s">
        <v>989</v>
      </c>
      <c r="P320" s="98"/>
      <c r="Q320" s="96"/>
      <c r="R320" s="98" t="s">
        <v>1270</v>
      </c>
      <c r="S320" s="23" t="s">
        <v>166</v>
      </c>
      <c r="T320" s="98" t="s">
        <v>328</v>
      </c>
      <c r="U320" s="96"/>
    </row>
    <row r="321" spans="1:23" s="69" customFormat="1" ht="13.15" customHeight="1" x14ac:dyDescent="0.2">
      <c r="A321" s="24" t="s">
        <v>786</v>
      </c>
      <c r="B321" s="95" t="s">
        <v>787</v>
      </c>
      <c r="C321" s="23" t="s">
        <v>1270</v>
      </c>
      <c r="D321" s="23" t="s">
        <v>163</v>
      </c>
      <c r="E321" s="56" t="s">
        <v>328</v>
      </c>
      <c r="F321" s="29" t="s">
        <v>176</v>
      </c>
      <c r="G321" s="96" t="s">
        <v>878</v>
      </c>
      <c r="H321" s="25">
        <v>46</v>
      </c>
      <c r="I321" s="23">
        <v>46</v>
      </c>
      <c r="J321" s="25" t="s">
        <v>324</v>
      </c>
      <c r="K321" s="25" t="s">
        <v>717</v>
      </c>
      <c r="L321" s="54" t="s">
        <v>161</v>
      </c>
      <c r="M321" s="54" t="s">
        <v>297</v>
      </c>
      <c r="N321" s="96"/>
      <c r="O321" s="54" t="s">
        <v>989</v>
      </c>
      <c r="P321" s="98" t="s">
        <v>305</v>
      </c>
      <c r="Q321" s="96" t="s">
        <v>1181</v>
      </c>
      <c r="R321" s="98" t="s">
        <v>1270</v>
      </c>
      <c r="S321" s="54" t="s">
        <v>75</v>
      </c>
      <c r="T321" s="98" t="s">
        <v>328</v>
      </c>
      <c r="U321" s="96"/>
      <c r="V321" s="69" t="s">
        <v>383</v>
      </c>
      <c r="W321" s="158" t="s">
        <v>384</v>
      </c>
    </row>
    <row r="322" spans="1:23" s="69" customFormat="1" ht="13.15" customHeight="1" x14ac:dyDescent="0.2">
      <c r="A322" s="56" t="s">
        <v>786</v>
      </c>
      <c r="B322" s="95" t="s">
        <v>788</v>
      </c>
      <c r="C322" s="23" t="s">
        <v>1253</v>
      </c>
      <c r="D322" s="23" t="s">
        <v>1277</v>
      </c>
      <c r="E322" s="56" t="s">
        <v>330</v>
      </c>
      <c r="F322" s="25" t="s">
        <v>1278</v>
      </c>
      <c r="G322" s="29"/>
      <c r="H322" s="25">
        <v>104</v>
      </c>
      <c r="I322" s="239">
        <v>175</v>
      </c>
      <c r="J322" s="25" t="s">
        <v>324</v>
      </c>
      <c r="K322" s="25" t="s">
        <v>246</v>
      </c>
      <c r="L322" s="95" t="s">
        <v>161</v>
      </c>
      <c r="M322" s="23" t="s">
        <v>297</v>
      </c>
      <c r="N322" s="56"/>
      <c r="O322" s="23" t="s">
        <v>989</v>
      </c>
      <c r="P322" s="24" t="s">
        <v>305</v>
      </c>
      <c r="Q322" s="56" t="s">
        <v>1181</v>
      </c>
      <c r="R322" s="95" t="s">
        <v>1253</v>
      </c>
      <c r="S322" s="23" t="s">
        <v>1277</v>
      </c>
      <c r="T322" s="98" t="s">
        <v>330</v>
      </c>
      <c r="U322" s="56"/>
    </row>
    <row r="323" spans="1:23" s="69" customFormat="1" ht="13.15" customHeight="1" x14ac:dyDescent="0.2">
      <c r="A323" s="56" t="s">
        <v>786</v>
      </c>
      <c r="B323" s="95" t="s">
        <v>788</v>
      </c>
      <c r="C323" s="23" t="s">
        <v>1253</v>
      </c>
      <c r="D323" s="23" t="s">
        <v>1277</v>
      </c>
      <c r="E323" s="56" t="s">
        <v>330</v>
      </c>
      <c r="F323" s="25" t="s">
        <v>1278</v>
      </c>
      <c r="G323" s="29"/>
      <c r="H323" s="25">
        <v>71</v>
      </c>
      <c r="I323" s="239"/>
      <c r="J323" s="25" t="s">
        <v>325</v>
      </c>
      <c r="K323" s="25" t="s">
        <v>246</v>
      </c>
      <c r="L323" s="95" t="s">
        <v>161</v>
      </c>
      <c r="M323" s="23" t="s">
        <v>297</v>
      </c>
      <c r="N323" s="56"/>
      <c r="O323" s="23" t="s">
        <v>989</v>
      </c>
      <c r="P323" s="24" t="s">
        <v>305</v>
      </c>
      <c r="Q323" s="56" t="s">
        <v>1181</v>
      </c>
      <c r="R323" s="95" t="s">
        <v>1253</v>
      </c>
      <c r="S323" s="23" t="s">
        <v>1277</v>
      </c>
      <c r="T323" s="98" t="s">
        <v>330</v>
      </c>
      <c r="U323" s="56"/>
    </row>
    <row r="324" spans="1:23" s="69" customFormat="1" ht="13.15" customHeight="1" x14ac:dyDescent="0.2">
      <c r="A324" s="24" t="s">
        <v>786</v>
      </c>
      <c r="B324" s="95" t="s">
        <v>789</v>
      </c>
      <c r="C324" s="23" t="s">
        <v>1253</v>
      </c>
      <c r="D324" s="23" t="s">
        <v>1277</v>
      </c>
      <c r="E324" s="56" t="s">
        <v>330</v>
      </c>
      <c r="F324" s="29" t="s">
        <v>1278</v>
      </c>
      <c r="G324" s="96"/>
      <c r="H324" s="25">
        <v>410</v>
      </c>
      <c r="I324" s="23">
        <v>410</v>
      </c>
      <c r="J324" s="25" t="s">
        <v>325</v>
      </c>
      <c r="K324" s="25" t="s">
        <v>246</v>
      </c>
      <c r="L324" s="54" t="s">
        <v>161</v>
      </c>
      <c r="M324" s="54" t="s">
        <v>297</v>
      </c>
      <c r="N324" s="96"/>
      <c r="O324" s="54" t="s">
        <v>989</v>
      </c>
      <c r="P324" s="98" t="s">
        <v>305</v>
      </c>
      <c r="Q324" s="96" t="s">
        <v>1181</v>
      </c>
      <c r="R324" s="98" t="s">
        <v>1253</v>
      </c>
      <c r="S324" s="54" t="s">
        <v>1277</v>
      </c>
      <c r="T324" s="98" t="s">
        <v>330</v>
      </c>
      <c r="U324" s="96"/>
    </row>
    <row r="325" spans="1:23" s="69" customFormat="1" ht="13.15" customHeight="1" x14ac:dyDescent="0.2">
      <c r="A325" s="56" t="s">
        <v>786</v>
      </c>
      <c r="B325" s="95" t="s">
        <v>241</v>
      </c>
      <c r="C325" s="23" t="s">
        <v>1291</v>
      </c>
      <c r="D325" s="23" t="s">
        <v>122</v>
      </c>
      <c r="E325" s="56" t="s">
        <v>1264</v>
      </c>
      <c r="F325" s="25"/>
      <c r="G325" s="25"/>
      <c r="H325" s="25">
        <v>149</v>
      </c>
      <c r="I325" s="239">
        <v>347</v>
      </c>
      <c r="J325" s="25" t="s">
        <v>325</v>
      </c>
      <c r="K325" s="25" t="s">
        <v>246</v>
      </c>
      <c r="L325" s="23" t="s">
        <v>327</v>
      </c>
      <c r="M325" s="23" t="s">
        <v>297</v>
      </c>
      <c r="N325" s="96"/>
      <c r="O325" s="23" t="s">
        <v>989</v>
      </c>
      <c r="P325" s="24" t="s">
        <v>993</v>
      </c>
      <c r="Q325" s="56" t="s">
        <v>992</v>
      </c>
      <c r="R325" s="95" t="s">
        <v>1291</v>
      </c>
      <c r="S325" s="23" t="s">
        <v>122</v>
      </c>
      <c r="T325" s="98" t="s">
        <v>1264</v>
      </c>
      <c r="U325" s="56"/>
    </row>
    <row r="326" spans="1:23" s="69" customFormat="1" ht="13.15" customHeight="1" x14ac:dyDescent="0.2">
      <c r="A326" s="56" t="s">
        <v>786</v>
      </c>
      <c r="B326" s="95" t="s">
        <v>241</v>
      </c>
      <c r="C326" s="23" t="s">
        <v>1291</v>
      </c>
      <c r="D326" s="23" t="s">
        <v>122</v>
      </c>
      <c r="E326" s="56" t="s">
        <v>1264</v>
      </c>
      <c r="F326" s="25"/>
      <c r="G326" s="25"/>
      <c r="H326" s="25">
        <v>198</v>
      </c>
      <c r="I326" s="239"/>
      <c r="J326" s="25" t="s">
        <v>324</v>
      </c>
      <c r="K326" s="25" t="s">
        <v>246</v>
      </c>
      <c r="L326" s="23" t="s">
        <v>327</v>
      </c>
      <c r="M326" s="23" t="s">
        <v>297</v>
      </c>
      <c r="N326" s="96"/>
      <c r="O326" s="23" t="s">
        <v>989</v>
      </c>
      <c r="P326" s="24" t="s">
        <v>993</v>
      </c>
      <c r="Q326" s="56" t="s">
        <v>992</v>
      </c>
      <c r="R326" s="95" t="s">
        <v>1291</v>
      </c>
      <c r="S326" s="23" t="s">
        <v>122</v>
      </c>
      <c r="T326" s="98" t="s">
        <v>1264</v>
      </c>
      <c r="U326" s="56"/>
    </row>
    <row r="327" spans="1:23" s="69" customFormat="1" ht="13.15" customHeight="1" x14ac:dyDescent="0.2">
      <c r="A327" s="24" t="s">
        <v>786</v>
      </c>
      <c r="B327" s="95" t="s">
        <v>786</v>
      </c>
      <c r="C327" s="23" t="s">
        <v>1253</v>
      </c>
      <c r="D327" s="23" t="s">
        <v>1254</v>
      </c>
      <c r="E327" s="56" t="s">
        <v>1255</v>
      </c>
      <c r="F327" s="29"/>
      <c r="G327" s="96"/>
      <c r="H327" s="25">
        <v>179</v>
      </c>
      <c r="I327" s="23">
        <v>179</v>
      </c>
      <c r="J327" s="25" t="s">
        <v>324</v>
      </c>
      <c r="K327" s="25" t="s">
        <v>246</v>
      </c>
      <c r="L327" s="54" t="s">
        <v>161</v>
      </c>
      <c r="M327" s="54" t="s">
        <v>297</v>
      </c>
      <c r="N327" s="96"/>
      <c r="O327" s="54" t="s">
        <v>989</v>
      </c>
      <c r="P327" s="98" t="s">
        <v>305</v>
      </c>
      <c r="Q327" s="96" t="s">
        <v>1181</v>
      </c>
      <c r="R327" s="98" t="s">
        <v>1253</v>
      </c>
      <c r="S327" s="54" t="s">
        <v>1254</v>
      </c>
      <c r="T327" s="23" t="s">
        <v>1255</v>
      </c>
      <c r="U327" s="96"/>
    </row>
    <row r="328" spans="1:23" s="69" customFormat="1" ht="13.15" customHeight="1" x14ac:dyDescent="0.2">
      <c r="A328" s="112"/>
      <c r="B328" s="97"/>
      <c r="C328" s="97"/>
      <c r="D328" s="97"/>
      <c r="E328" s="112"/>
      <c r="F328" s="113"/>
      <c r="G328" s="112"/>
      <c r="H328" s="113"/>
      <c r="I328" s="97"/>
      <c r="J328" s="113"/>
      <c r="K328" s="113"/>
      <c r="L328" s="218"/>
      <c r="M328" s="114"/>
      <c r="N328" s="219"/>
      <c r="O328" s="97"/>
      <c r="P328" s="97"/>
      <c r="Q328" s="112"/>
      <c r="R328" s="97"/>
      <c r="S328" s="114"/>
      <c r="T328" s="97"/>
      <c r="U328" s="112"/>
    </row>
    <row r="329" spans="1:23" x14ac:dyDescent="0.2">
      <c r="A329" s="112"/>
      <c r="C329" s="97"/>
      <c r="D329" s="97"/>
      <c r="E329" s="112"/>
      <c r="F329" s="113"/>
      <c r="G329" s="112"/>
      <c r="H329" s="113"/>
      <c r="Q329" s="112"/>
      <c r="R329" s="97"/>
      <c r="S329" s="114"/>
      <c r="T329" s="97"/>
      <c r="U329" s="112"/>
      <c r="V329" s="14"/>
    </row>
    <row r="330" spans="1:23" x14ac:dyDescent="0.2">
      <c r="A330" s="112"/>
      <c r="G330" s="112"/>
      <c r="Q330" s="112"/>
      <c r="R330" s="97"/>
      <c r="S330" s="114"/>
      <c r="T330" s="97"/>
      <c r="U330" s="112"/>
      <c r="V330" s="14"/>
    </row>
    <row r="331" spans="1:23" x14ac:dyDescent="0.2">
      <c r="A331" s="112"/>
      <c r="G331" s="112"/>
      <c r="Q331" s="112"/>
      <c r="R331" s="97"/>
      <c r="S331" s="114"/>
      <c r="T331" s="97"/>
      <c r="U331" s="112"/>
      <c r="V331" s="14"/>
    </row>
    <row r="332" spans="1:23" ht="13.15" customHeight="1" x14ac:dyDescent="0.2">
      <c r="G332" s="112"/>
      <c r="Q332" s="112"/>
      <c r="R332" s="97"/>
      <c r="S332" s="114"/>
      <c r="T332" s="97"/>
      <c r="U332" s="112"/>
      <c r="V332" s="14"/>
    </row>
    <row r="333" spans="1:23" ht="13.15" customHeight="1" x14ac:dyDescent="0.2">
      <c r="G333" s="112"/>
    </row>
    <row r="334" spans="1:23" x14ac:dyDescent="0.2">
      <c r="G334" s="112"/>
    </row>
    <row r="335" spans="1:23" x14ac:dyDescent="0.2">
      <c r="G335" s="112"/>
    </row>
    <row r="336" spans="1:23" x14ac:dyDescent="0.2">
      <c r="G336" s="112"/>
    </row>
    <row r="337" spans="7:7" x14ac:dyDescent="0.2">
      <c r="G337" s="112"/>
    </row>
    <row r="338" spans="7:7" x14ac:dyDescent="0.2">
      <c r="G338" s="112"/>
    </row>
    <row r="339" spans="7:7" x14ac:dyDescent="0.2">
      <c r="G339" s="112"/>
    </row>
    <row r="340" spans="7:7" x14ac:dyDescent="0.2">
      <c r="G340" s="112"/>
    </row>
    <row r="341" spans="7:7" x14ac:dyDescent="0.2">
      <c r="G341" s="112"/>
    </row>
    <row r="342" spans="7:7" x14ac:dyDescent="0.2">
      <c r="G342" s="112"/>
    </row>
    <row r="343" spans="7:7" x14ac:dyDescent="0.2">
      <c r="G343" s="112"/>
    </row>
    <row r="344" spans="7:7" x14ac:dyDescent="0.2">
      <c r="G344" s="112"/>
    </row>
    <row r="345" spans="7:7" x14ac:dyDescent="0.2">
      <c r="G345" s="112"/>
    </row>
    <row r="346" spans="7:7" x14ac:dyDescent="0.2">
      <c r="G346" s="112"/>
    </row>
    <row r="347" spans="7:7" x14ac:dyDescent="0.2">
      <c r="G347" s="112"/>
    </row>
    <row r="348" spans="7:7" x14ac:dyDescent="0.2">
      <c r="G348" s="112"/>
    </row>
    <row r="349" spans="7:7" x14ac:dyDescent="0.2">
      <c r="G349" s="112"/>
    </row>
    <row r="350" spans="7:7" x14ac:dyDescent="0.2">
      <c r="G350" s="112"/>
    </row>
    <row r="351" spans="7:7" x14ac:dyDescent="0.2">
      <c r="G351" s="112"/>
    </row>
    <row r="352" spans="7:7" x14ac:dyDescent="0.2">
      <c r="G352" s="112"/>
    </row>
    <row r="353" spans="7:7" x14ac:dyDescent="0.2">
      <c r="G353" s="112"/>
    </row>
    <row r="354" spans="7:7" x14ac:dyDescent="0.2">
      <c r="G354" s="112"/>
    </row>
    <row r="355" spans="7:7" x14ac:dyDescent="0.2">
      <c r="G355" s="112"/>
    </row>
    <row r="356" spans="7:7" x14ac:dyDescent="0.2">
      <c r="G356" s="112"/>
    </row>
    <row r="357" spans="7:7" x14ac:dyDescent="0.2">
      <c r="G357" s="112"/>
    </row>
    <row r="358" spans="7:7" x14ac:dyDescent="0.2">
      <c r="G358" s="112"/>
    </row>
    <row r="359" spans="7:7" x14ac:dyDescent="0.2">
      <c r="G359" s="112"/>
    </row>
    <row r="360" spans="7:7" x14ac:dyDescent="0.2">
      <c r="G360" s="112"/>
    </row>
    <row r="361" spans="7:7" x14ac:dyDescent="0.2">
      <c r="G361" s="112"/>
    </row>
    <row r="362" spans="7:7" x14ac:dyDescent="0.2">
      <c r="G362" s="112"/>
    </row>
    <row r="363" spans="7:7" x14ac:dyDescent="0.2">
      <c r="G363" s="112"/>
    </row>
    <row r="364" spans="7:7" x14ac:dyDescent="0.2">
      <c r="G364" s="112"/>
    </row>
    <row r="365" spans="7:7" x14ac:dyDescent="0.2">
      <c r="G365" s="112"/>
    </row>
    <row r="366" spans="7:7" x14ac:dyDescent="0.2">
      <c r="G366" s="112"/>
    </row>
    <row r="367" spans="7:7" x14ac:dyDescent="0.2">
      <c r="G367" s="112"/>
    </row>
    <row r="368" spans="7:7" x14ac:dyDescent="0.2">
      <c r="G368" s="112"/>
    </row>
    <row r="369" spans="7:7" x14ac:dyDescent="0.2">
      <c r="G369" s="112"/>
    </row>
    <row r="370" spans="7:7" x14ac:dyDescent="0.2">
      <c r="G370" s="112"/>
    </row>
    <row r="371" spans="7:7" x14ac:dyDescent="0.2">
      <c r="G371" s="112"/>
    </row>
    <row r="372" spans="7:7" x14ac:dyDescent="0.2">
      <c r="G372" s="112"/>
    </row>
    <row r="373" spans="7:7" x14ac:dyDescent="0.2">
      <c r="G373" s="112"/>
    </row>
    <row r="374" spans="7:7" x14ac:dyDescent="0.2">
      <c r="G374" s="112"/>
    </row>
    <row r="375" spans="7:7" x14ac:dyDescent="0.2">
      <c r="G375" s="112"/>
    </row>
    <row r="376" spans="7:7" x14ac:dyDescent="0.2">
      <c r="G376" s="112"/>
    </row>
    <row r="377" spans="7:7" x14ac:dyDescent="0.2">
      <c r="G377" s="112"/>
    </row>
    <row r="378" spans="7:7" x14ac:dyDescent="0.2">
      <c r="G378" s="112"/>
    </row>
    <row r="379" spans="7:7" x14ac:dyDescent="0.2">
      <c r="G379" s="112"/>
    </row>
    <row r="380" spans="7:7" x14ac:dyDescent="0.2">
      <c r="G380" s="112"/>
    </row>
    <row r="381" spans="7:7" x14ac:dyDescent="0.2">
      <c r="G381" s="112"/>
    </row>
    <row r="382" spans="7:7" x14ac:dyDescent="0.2">
      <c r="G382" s="112"/>
    </row>
    <row r="383" spans="7:7" x14ac:dyDescent="0.2">
      <c r="G383" s="112"/>
    </row>
    <row r="384" spans="7:7" x14ac:dyDescent="0.2">
      <c r="G384" s="112"/>
    </row>
    <row r="385" spans="7:7" x14ac:dyDescent="0.2">
      <c r="G385" s="112"/>
    </row>
    <row r="386" spans="7:7" x14ac:dyDescent="0.2">
      <c r="G386" s="112"/>
    </row>
    <row r="387" spans="7:7" x14ac:dyDescent="0.2">
      <c r="G387" s="112"/>
    </row>
    <row r="388" spans="7:7" x14ac:dyDescent="0.2">
      <c r="G388" s="112"/>
    </row>
    <row r="389" spans="7:7" x14ac:dyDescent="0.2">
      <c r="G389" s="112"/>
    </row>
    <row r="390" spans="7:7" x14ac:dyDescent="0.2">
      <c r="G390" s="112"/>
    </row>
    <row r="391" spans="7:7" x14ac:dyDescent="0.2">
      <c r="G391" s="112"/>
    </row>
    <row r="392" spans="7:7" x14ac:dyDescent="0.2">
      <c r="G392" s="112"/>
    </row>
    <row r="393" spans="7:7" x14ac:dyDescent="0.2">
      <c r="G393" s="112"/>
    </row>
    <row r="394" spans="7:7" x14ac:dyDescent="0.2">
      <c r="G394" s="112"/>
    </row>
    <row r="395" spans="7:7" x14ac:dyDescent="0.2">
      <c r="G395" s="112"/>
    </row>
    <row r="396" spans="7:7" x14ac:dyDescent="0.2">
      <c r="G396" s="112"/>
    </row>
    <row r="397" spans="7:7" x14ac:dyDescent="0.2">
      <c r="G397" s="112"/>
    </row>
    <row r="398" spans="7:7" x14ac:dyDescent="0.2">
      <c r="G398" s="112"/>
    </row>
    <row r="399" spans="7:7" x14ac:dyDescent="0.2">
      <c r="G399" s="112"/>
    </row>
    <row r="400" spans="7:7" x14ac:dyDescent="0.2">
      <c r="G400" s="112"/>
    </row>
    <row r="401" spans="7:7" x14ac:dyDescent="0.2">
      <c r="G401" s="112"/>
    </row>
    <row r="402" spans="7:7" x14ac:dyDescent="0.2">
      <c r="G402" s="112"/>
    </row>
    <row r="403" spans="7:7" x14ac:dyDescent="0.2">
      <c r="G403" s="112"/>
    </row>
    <row r="404" spans="7:7" x14ac:dyDescent="0.2">
      <c r="G404" s="112"/>
    </row>
    <row r="405" spans="7:7" x14ac:dyDescent="0.2">
      <c r="G405" s="112"/>
    </row>
    <row r="406" spans="7:7" x14ac:dyDescent="0.2">
      <c r="G406" s="112"/>
    </row>
    <row r="407" spans="7:7" x14ac:dyDescent="0.2">
      <c r="G407" s="112"/>
    </row>
    <row r="408" spans="7:7" x14ac:dyDescent="0.2">
      <c r="G408" s="112"/>
    </row>
    <row r="409" spans="7:7" x14ac:dyDescent="0.2">
      <c r="G409" s="112"/>
    </row>
    <row r="410" spans="7:7" x14ac:dyDescent="0.2">
      <c r="G410" s="112"/>
    </row>
    <row r="411" spans="7:7" x14ac:dyDescent="0.2">
      <c r="G411" s="112"/>
    </row>
    <row r="412" spans="7:7" x14ac:dyDescent="0.2">
      <c r="G412" s="112"/>
    </row>
    <row r="413" spans="7:7" x14ac:dyDescent="0.2">
      <c r="G413" s="112"/>
    </row>
    <row r="414" spans="7:7" x14ac:dyDescent="0.2">
      <c r="G414" s="112"/>
    </row>
    <row r="415" spans="7:7" x14ac:dyDescent="0.2">
      <c r="G415" s="112"/>
    </row>
    <row r="416" spans="7:7" x14ac:dyDescent="0.2">
      <c r="G416" s="112"/>
    </row>
    <row r="417" spans="7:7" x14ac:dyDescent="0.2">
      <c r="G417" s="112"/>
    </row>
    <row r="418" spans="7:7" x14ac:dyDescent="0.2">
      <c r="G418" s="112"/>
    </row>
    <row r="419" spans="7:7" x14ac:dyDescent="0.2">
      <c r="G419" s="112"/>
    </row>
    <row r="420" spans="7:7" x14ac:dyDescent="0.2">
      <c r="G420" s="112"/>
    </row>
    <row r="421" spans="7:7" x14ac:dyDescent="0.2">
      <c r="G421" s="112"/>
    </row>
    <row r="422" spans="7:7" x14ac:dyDescent="0.2">
      <c r="G422" s="112"/>
    </row>
    <row r="423" spans="7:7" x14ac:dyDescent="0.2">
      <c r="G423" s="112"/>
    </row>
    <row r="424" spans="7:7" x14ac:dyDescent="0.2">
      <c r="G424" s="112"/>
    </row>
    <row r="425" spans="7:7" x14ac:dyDescent="0.2">
      <c r="G425" s="112"/>
    </row>
    <row r="426" spans="7:7" x14ac:dyDescent="0.2">
      <c r="G426" s="112"/>
    </row>
    <row r="427" spans="7:7" x14ac:dyDescent="0.2">
      <c r="G427" s="112"/>
    </row>
    <row r="428" spans="7:7" x14ac:dyDescent="0.2">
      <c r="G428" s="112"/>
    </row>
    <row r="429" spans="7:7" x14ac:dyDescent="0.2">
      <c r="G429" s="112"/>
    </row>
    <row r="430" spans="7:7" x14ac:dyDescent="0.2">
      <c r="G430" s="112"/>
    </row>
    <row r="431" spans="7:7" x14ac:dyDescent="0.2">
      <c r="G431" s="112"/>
    </row>
    <row r="432" spans="7:7" x14ac:dyDescent="0.2">
      <c r="G432" s="112"/>
    </row>
    <row r="433" spans="7:7" x14ac:dyDescent="0.2">
      <c r="G433" s="112"/>
    </row>
    <row r="434" spans="7:7" x14ac:dyDescent="0.2">
      <c r="G434" s="112"/>
    </row>
    <row r="435" spans="7:7" x14ac:dyDescent="0.2">
      <c r="G435" s="112"/>
    </row>
    <row r="436" spans="7:7" x14ac:dyDescent="0.2">
      <c r="G436" s="112"/>
    </row>
    <row r="437" spans="7:7" x14ac:dyDescent="0.2">
      <c r="G437" s="112"/>
    </row>
    <row r="438" spans="7:7" x14ac:dyDescent="0.2">
      <c r="G438" s="112"/>
    </row>
    <row r="439" spans="7:7" x14ac:dyDescent="0.2">
      <c r="G439" s="112"/>
    </row>
    <row r="440" spans="7:7" x14ac:dyDescent="0.2">
      <c r="G440" s="112"/>
    </row>
    <row r="441" spans="7:7" x14ac:dyDescent="0.2">
      <c r="G441" s="112"/>
    </row>
    <row r="442" spans="7:7" x14ac:dyDescent="0.2">
      <c r="G442" s="112"/>
    </row>
    <row r="443" spans="7:7" x14ac:dyDescent="0.2">
      <c r="G443" s="112"/>
    </row>
    <row r="444" spans="7:7" x14ac:dyDescent="0.2">
      <c r="G444" s="112"/>
    </row>
    <row r="445" spans="7:7" x14ac:dyDescent="0.2">
      <c r="G445" s="112"/>
    </row>
    <row r="446" spans="7:7" x14ac:dyDescent="0.2">
      <c r="G446" s="112"/>
    </row>
    <row r="447" spans="7:7" x14ac:dyDescent="0.2">
      <c r="G447" s="112"/>
    </row>
    <row r="448" spans="7:7" x14ac:dyDescent="0.2">
      <c r="G448" s="112"/>
    </row>
    <row r="449" spans="7:7" x14ac:dyDescent="0.2">
      <c r="G449" s="112"/>
    </row>
    <row r="450" spans="7:7" x14ac:dyDescent="0.2">
      <c r="G450" s="112"/>
    </row>
    <row r="451" spans="7:7" x14ac:dyDescent="0.2">
      <c r="G451" s="112"/>
    </row>
    <row r="452" spans="7:7" x14ac:dyDescent="0.2">
      <c r="G452" s="112"/>
    </row>
    <row r="453" spans="7:7" x14ac:dyDescent="0.2">
      <c r="G453" s="112"/>
    </row>
    <row r="454" spans="7:7" x14ac:dyDescent="0.2">
      <c r="G454" s="112"/>
    </row>
    <row r="455" spans="7:7" x14ac:dyDescent="0.2">
      <c r="G455" s="112"/>
    </row>
    <row r="456" spans="7:7" x14ac:dyDescent="0.2">
      <c r="G456" s="112"/>
    </row>
    <row r="457" spans="7:7" x14ac:dyDescent="0.2">
      <c r="G457" s="112"/>
    </row>
    <row r="458" spans="7:7" x14ac:dyDescent="0.2">
      <c r="G458" s="112"/>
    </row>
    <row r="459" spans="7:7" x14ac:dyDescent="0.2">
      <c r="G459" s="112"/>
    </row>
    <row r="460" spans="7:7" x14ac:dyDescent="0.2">
      <c r="G460" s="112"/>
    </row>
    <row r="461" spans="7:7" x14ac:dyDescent="0.2">
      <c r="G461" s="112"/>
    </row>
    <row r="462" spans="7:7" x14ac:dyDescent="0.2">
      <c r="G462" s="112"/>
    </row>
    <row r="463" spans="7:7" x14ac:dyDescent="0.2">
      <c r="G463" s="112"/>
    </row>
    <row r="464" spans="7:7" x14ac:dyDescent="0.2">
      <c r="G464" s="112"/>
    </row>
    <row r="465" spans="7:7" x14ac:dyDescent="0.2">
      <c r="G465" s="112"/>
    </row>
    <row r="466" spans="7:7" x14ac:dyDescent="0.2">
      <c r="G466" s="112"/>
    </row>
    <row r="467" spans="7:7" x14ac:dyDescent="0.2">
      <c r="G467" s="112"/>
    </row>
    <row r="468" spans="7:7" x14ac:dyDescent="0.2">
      <c r="G468" s="112"/>
    </row>
    <row r="469" spans="7:7" x14ac:dyDescent="0.2">
      <c r="G469" s="112"/>
    </row>
    <row r="470" spans="7:7" x14ac:dyDescent="0.2">
      <c r="G470" s="112"/>
    </row>
    <row r="471" spans="7:7" x14ac:dyDescent="0.2">
      <c r="G471" s="112"/>
    </row>
    <row r="472" spans="7:7" x14ac:dyDescent="0.2">
      <c r="G472" s="112"/>
    </row>
    <row r="473" spans="7:7" x14ac:dyDescent="0.2">
      <c r="G473" s="112"/>
    </row>
    <row r="474" spans="7:7" x14ac:dyDescent="0.2">
      <c r="G474" s="112"/>
    </row>
    <row r="475" spans="7:7" x14ac:dyDescent="0.2">
      <c r="G475" s="112"/>
    </row>
    <row r="476" spans="7:7" x14ac:dyDescent="0.2">
      <c r="G476" s="112"/>
    </row>
    <row r="477" spans="7:7" x14ac:dyDescent="0.2">
      <c r="G477" s="112"/>
    </row>
    <row r="478" spans="7:7" x14ac:dyDescent="0.2">
      <c r="G478" s="112"/>
    </row>
    <row r="479" spans="7:7" x14ac:dyDescent="0.2">
      <c r="G479" s="112"/>
    </row>
    <row r="480" spans="7:7" x14ac:dyDescent="0.2">
      <c r="G480" s="112"/>
    </row>
    <row r="481" spans="7:7" x14ac:dyDescent="0.2">
      <c r="G481" s="112"/>
    </row>
    <row r="482" spans="7:7" x14ac:dyDescent="0.2">
      <c r="G482" s="112"/>
    </row>
    <row r="483" spans="7:7" x14ac:dyDescent="0.2">
      <c r="G483" s="112"/>
    </row>
    <row r="484" spans="7:7" x14ac:dyDescent="0.2">
      <c r="G484" s="112"/>
    </row>
    <row r="485" spans="7:7" x14ac:dyDescent="0.2">
      <c r="G485" s="112"/>
    </row>
    <row r="486" spans="7:7" x14ac:dyDescent="0.2">
      <c r="G486" s="112"/>
    </row>
    <row r="487" spans="7:7" x14ac:dyDescent="0.2">
      <c r="G487" s="112"/>
    </row>
    <row r="488" spans="7:7" x14ac:dyDescent="0.2">
      <c r="G488" s="112"/>
    </row>
    <row r="489" spans="7:7" x14ac:dyDescent="0.2">
      <c r="G489" s="112"/>
    </row>
    <row r="490" spans="7:7" x14ac:dyDescent="0.2">
      <c r="G490" s="112"/>
    </row>
    <row r="491" spans="7:7" x14ac:dyDescent="0.2">
      <c r="G491" s="112"/>
    </row>
    <row r="492" spans="7:7" x14ac:dyDescent="0.2">
      <c r="G492" s="112"/>
    </row>
    <row r="493" spans="7:7" x14ac:dyDescent="0.2">
      <c r="G493" s="112"/>
    </row>
    <row r="494" spans="7:7" x14ac:dyDescent="0.2">
      <c r="G494" s="112"/>
    </row>
    <row r="495" spans="7:7" x14ac:dyDescent="0.2">
      <c r="G495" s="112"/>
    </row>
    <row r="496" spans="7:7" x14ac:dyDescent="0.2">
      <c r="G496" s="112"/>
    </row>
    <row r="497" spans="7:7" x14ac:dyDescent="0.2">
      <c r="G497" s="112"/>
    </row>
    <row r="498" spans="7:7" x14ac:dyDescent="0.2">
      <c r="G498" s="112"/>
    </row>
    <row r="499" spans="7:7" x14ac:dyDescent="0.2">
      <c r="G499" s="112"/>
    </row>
  </sheetData>
  <autoFilter ref="A2:U327"/>
  <mergeCells count="61">
    <mergeCell ref="I325:I326"/>
    <mergeCell ref="H181:H182"/>
    <mergeCell ref="I181:I182"/>
    <mergeCell ref="H219:H220"/>
    <mergeCell ref="I219:I220"/>
    <mergeCell ref="I239:I240"/>
    <mergeCell ref="I322:I323"/>
    <mergeCell ref="H164:H165"/>
    <mergeCell ref="I164:I165"/>
    <mergeCell ref="I263:I264"/>
    <mergeCell ref="H175:H179"/>
    <mergeCell ref="I175:I179"/>
    <mergeCell ref="H263:H264"/>
    <mergeCell ref="I235:I237"/>
    <mergeCell ref="H242:H243"/>
    <mergeCell ref="I242:I243"/>
    <mergeCell ref="H235:H237"/>
    <mergeCell ref="I7:I9"/>
    <mergeCell ref="I27:I28"/>
    <mergeCell ref="H7:H9"/>
    <mergeCell ref="H53:H54"/>
    <mergeCell ref="I114:I117"/>
    <mergeCell ref="H69:H70"/>
    <mergeCell ref="I69:I70"/>
    <mergeCell ref="H65:H66"/>
    <mergeCell ref="I65:I66"/>
    <mergeCell ref="H96:H98"/>
    <mergeCell ref="I96:I98"/>
    <mergeCell ref="H114:H117"/>
    <mergeCell ref="H153:H154"/>
    <mergeCell ref="G55:G56"/>
    <mergeCell ref="I55:I56"/>
    <mergeCell ref="I53:I54"/>
    <mergeCell ref="H27:H28"/>
    <mergeCell ref="H118:H120"/>
    <mergeCell ref="I153:I154"/>
    <mergeCell ref="I146:I147"/>
    <mergeCell ref="I118:I120"/>
    <mergeCell ref="H136:H137"/>
    <mergeCell ref="I136:I137"/>
    <mergeCell ref="I80:I95"/>
    <mergeCell ref="G71:G72"/>
    <mergeCell ref="I102:I107"/>
    <mergeCell ref="I100:I101"/>
    <mergeCell ref="H71:H72"/>
    <mergeCell ref="I71:I72"/>
    <mergeCell ref="H102:H107"/>
    <mergeCell ref="H100:H101"/>
    <mergeCell ref="H80:H95"/>
    <mergeCell ref="A1:A2"/>
    <mergeCell ref="B1:B2"/>
    <mergeCell ref="C1:E1"/>
    <mergeCell ref="H1:I1"/>
    <mergeCell ref="G1:G2"/>
    <mergeCell ref="F1:F2"/>
    <mergeCell ref="J1:J2"/>
    <mergeCell ref="V1:V2"/>
    <mergeCell ref="R1:U1"/>
    <mergeCell ref="O1:Q1"/>
    <mergeCell ref="L1:N1"/>
    <mergeCell ref="K1:K2"/>
  </mergeCells>
  <phoneticPr fontId="11" type="noConversion"/>
  <hyperlinks>
    <hyperlink ref="W235" r:id="rId1"/>
    <hyperlink ref="W239" r:id="rId2"/>
    <hyperlink ref="W13" r:id="rId3"/>
    <hyperlink ref="W30" r:id="rId4"/>
    <hyperlink ref="W31" r:id="rId5"/>
    <hyperlink ref="W37" r:id="rId6" location="tingkau"/>
    <hyperlink ref="W40" r:id="rId7" location="approach"/>
    <hyperlink ref="W52" r:id="rId8"/>
    <hyperlink ref="W53" r:id="rId9"/>
    <hyperlink ref="W54" r:id="rId10"/>
    <hyperlink ref="W62" r:id="rId11"/>
    <hyperlink ref="W63" r:id="rId12"/>
    <hyperlink ref="W73" r:id="rId13"/>
    <hyperlink ref="W77" r:id="rId14"/>
    <hyperlink ref="W78" r:id="rId15"/>
    <hyperlink ref="W99" r:id="rId16"/>
    <hyperlink ref="W100" r:id="rId17"/>
    <hyperlink ref="W108" r:id="rId18"/>
    <hyperlink ref="W109" r:id="rId19"/>
    <hyperlink ref="W113" r:id="rId20"/>
    <hyperlink ref="W114" r:id="rId21"/>
    <hyperlink ref="W118" r:id="rId22" location="main"/>
    <hyperlink ref="W122" r:id="rId23"/>
    <hyperlink ref="W132" r:id="rId24"/>
    <hyperlink ref="W142" r:id="rId25"/>
    <hyperlink ref="W146" r:id="rId26"/>
    <hyperlink ref="W148" r:id="rId27"/>
    <hyperlink ref="W157" r:id="rId28"/>
    <hyperlink ref="W162" r:id="rId29"/>
    <hyperlink ref="W164" r:id="rId30"/>
    <hyperlink ref="W169" r:id="rId31"/>
    <hyperlink ref="W175" r:id="rId32"/>
    <hyperlink ref="W176" r:id="rId33"/>
    <hyperlink ref="W182" r:id="rId34"/>
    <hyperlink ref="W185" r:id="rId35"/>
    <hyperlink ref="W189" r:id="rId36"/>
    <hyperlink ref="W203" r:id="rId37"/>
    <hyperlink ref="W208" r:id="rId38"/>
    <hyperlink ref="W212" r:id="rId39"/>
    <hyperlink ref="W216" r:id="rId40"/>
    <hyperlink ref="W219" r:id="rId41"/>
    <hyperlink ref="W253" r:id="rId42"/>
    <hyperlink ref="W254" r:id="rId43"/>
    <hyperlink ref="W255" r:id="rId44"/>
    <hyperlink ref="W256" r:id="rId45"/>
    <hyperlink ref="W257" r:id="rId46"/>
    <hyperlink ref="W260" r:id="rId47" location="i10"/>
    <hyperlink ref="W261" r:id="rId48"/>
    <hyperlink ref="W263" r:id="rId49"/>
    <hyperlink ref="W266" r:id="rId50"/>
    <hyperlink ref="W267" r:id="rId51"/>
    <hyperlink ref="W268" r:id="rId52"/>
    <hyperlink ref="W272" r:id="rId53"/>
    <hyperlink ref="W275" r:id="rId54"/>
    <hyperlink ref="W278" r:id="rId55"/>
    <hyperlink ref="W279" r:id="rId56"/>
    <hyperlink ref="W312" r:id="rId57" location="main"/>
    <hyperlink ref="W317" r:id="rId58"/>
    <hyperlink ref="W318" r:id="rId59"/>
    <hyperlink ref="W321" r:id="rId60" location="i09"/>
  </hyperlinks>
  <pageMargins left="0.75" right="0.75" top="1" bottom="1" header="0.5" footer="0.5"/>
  <pageSetup orientation="portrait" horizontalDpi="4294967293" verticalDpi="4294967293" r:id="rId61"/>
  <headerFooter alignWithMargins="0"/>
  <legacyDrawing r:id="rId6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F37"/>
  <sheetViews>
    <sheetView zoomScale="85" workbookViewId="0">
      <pane xSplit="2" ySplit="2" topLeftCell="C3" activePane="bottomRight" state="frozen"/>
      <selection activeCell="AH1" sqref="AH1:AH65536"/>
      <selection pane="topRight" activeCell="AH1" sqref="AH1:AH65536"/>
      <selection pane="bottomLeft" activeCell="AH1" sqref="AH1:AH65536"/>
      <selection pane="bottomRight" activeCell="D38" sqref="D38"/>
    </sheetView>
  </sheetViews>
  <sheetFormatPr defaultColWidth="9.140625" defaultRowHeight="12.75" x14ac:dyDescent="0.2"/>
  <cols>
    <col min="1" max="1" width="15.28515625" style="1" customWidth="1"/>
    <col min="2" max="2" width="64.85546875" customWidth="1"/>
    <col min="3" max="3" width="23.140625" bestFit="1" customWidth="1"/>
    <col min="4" max="4" width="28.28515625" customWidth="1"/>
    <col min="5" max="5" width="19.42578125" style="1" customWidth="1"/>
    <col min="6" max="6" width="45.7109375" style="2" customWidth="1"/>
    <col min="7" max="7" width="9.85546875" style="1" bestFit="1" customWidth="1"/>
    <col min="8" max="8" width="9.42578125" bestFit="1" customWidth="1"/>
    <col min="9" max="9" width="9.85546875" style="1" bestFit="1" customWidth="1"/>
    <col min="10" max="10" width="9.85546875" customWidth="1"/>
    <col min="11" max="11" width="12.140625" style="2" customWidth="1"/>
    <col min="12" max="12" width="12" style="4" customWidth="1"/>
    <col min="13" max="13" width="12.7109375" style="3" bestFit="1" customWidth="1"/>
    <col min="14" max="14" width="14.28515625" style="1" customWidth="1"/>
    <col min="15" max="15" width="25.42578125" customWidth="1"/>
    <col min="16" max="16" width="10.28515625" bestFit="1" customWidth="1"/>
    <col min="17" max="17" width="26.140625" style="1" customWidth="1"/>
    <col min="18" max="18" width="23.140625" customWidth="1"/>
    <col min="19" max="19" width="28.140625" style="3" customWidth="1"/>
    <col min="20" max="20" width="10.140625" customWidth="1"/>
    <col min="21" max="21" width="29.85546875" style="1" customWidth="1"/>
    <col min="22" max="24" width="34.28515625" customWidth="1"/>
  </cols>
  <sheetData>
    <row r="1" spans="1:32" s="6" customFormat="1" ht="12.75" customHeight="1" x14ac:dyDescent="0.2">
      <c r="A1" s="233" t="s">
        <v>331</v>
      </c>
      <c r="B1" s="234" t="s">
        <v>1232</v>
      </c>
      <c r="C1" s="230" t="s">
        <v>1229</v>
      </c>
      <c r="D1" s="230"/>
      <c r="E1" s="231"/>
      <c r="F1" s="232" t="s">
        <v>1238</v>
      </c>
      <c r="G1" s="233" t="s">
        <v>1239</v>
      </c>
      <c r="H1" s="230" t="s">
        <v>1230</v>
      </c>
      <c r="I1" s="230"/>
      <c r="J1" s="232" t="s">
        <v>326</v>
      </c>
      <c r="K1" s="232" t="s">
        <v>1242</v>
      </c>
      <c r="L1" s="229" t="s">
        <v>1249</v>
      </c>
      <c r="M1" s="230"/>
      <c r="N1" s="231"/>
      <c r="O1" s="229" t="s">
        <v>1231</v>
      </c>
      <c r="P1" s="230"/>
      <c r="Q1" s="231"/>
      <c r="R1" s="229" t="s">
        <v>309</v>
      </c>
      <c r="S1" s="230"/>
      <c r="T1" s="230"/>
      <c r="U1" s="231"/>
      <c r="V1" s="228" t="s">
        <v>1250</v>
      </c>
    </row>
    <row r="2" spans="1:32" s="6" customFormat="1" ht="38.25" x14ac:dyDescent="0.2">
      <c r="A2" s="233"/>
      <c r="B2" s="234"/>
      <c r="C2" s="7" t="s">
        <v>1235</v>
      </c>
      <c r="D2" s="7" t="s">
        <v>1236</v>
      </c>
      <c r="E2" s="5" t="s">
        <v>332</v>
      </c>
      <c r="F2" s="232"/>
      <c r="G2" s="233"/>
      <c r="H2" s="7" t="s">
        <v>1240</v>
      </c>
      <c r="I2" s="7" t="s">
        <v>1241</v>
      </c>
      <c r="J2" s="232"/>
      <c r="K2" s="232"/>
      <c r="L2" s="7" t="s">
        <v>1243</v>
      </c>
      <c r="M2" s="7" t="s">
        <v>1244</v>
      </c>
      <c r="N2" s="5" t="s">
        <v>1245</v>
      </c>
      <c r="O2" s="7" t="s">
        <v>1246</v>
      </c>
      <c r="P2" s="7" t="s">
        <v>1247</v>
      </c>
      <c r="Q2" s="5" t="s">
        <v>1248</v>
      </c>
      <c r="R2" s="7" t="s">
        <v>1235</v>
      </c>
      <c r="S2" s="7" t="s">
        <v>1236</v>
      </c>
      <c r="T2" s="7" t="s">
        <v>1237</v>
      </c>
      <c r="U2" s="5" t="s">
        <v>1232</v>
      </c>
      <c r="V2" s="228"/>
    </row>
    <row r="3" spans="1:32" x14ac:dyDescent="0.2">
      <c r="A3" s="21" t="s">
        <v>786</v>
      </c>
      <c r="B3" s="18" t="s">
        <v>1090</v>
      </c>
      <c r="C3" s="19" t="s">
        <v>1253</v>
      </c>
      <c r="D3" s="19" t="s">
        <v>111</v>
      </c>
      <c r="E3" s="26" t="s">
        <v>1255</v>
      </c>
      <c r="F3" s="22"/>
      <c r="G3" s="34"/>
      <c r="H3" s="21">
        <v>45</v>
      </c>
      <c r="I3" s="17">
        <v>45</v>
      </c>
      <c r="J3" s="17"/>
      <c r="K3" s="22"/>
      <c r="L3" s="8" t="s">
        <v>161</v>
      </c>
      <c r="M3" s="8"/>
      <c r="N3" s="34"/>
      <c r="O3" s="11" t="s">
        <v>664</v>
      </c>
      <c r="P3" s="11" t="s">
        <v>305</v>
      </c>
      <c r="Q3" s="34" t="s">
        <v>1181</v>
      </c>
      <c r="R3" s="19" t="s">
        <v>1253</v>
      </c>
      <c r="S3" s="19" t="s">
        <v>111</v>
      </c>
      <c r="T3" s="19" t="s">
        <v>1259</v>
      </c>
      <c r="U3" s="26" t="s">
        <v>1255</v>
      </c>
      <c r="V3" s="11"/>
      <c r="W3" s="14"/>
      <c r="X3" s="14"/>
      <c r="Y3" s="14"/>
      <c r="Z3" s="14"/>
      <c r="AA3" s="14"/>
      <c r="AB3" s="14"/>
      <c r="AC3" s="14"/>
      <c r="AD3" s="14"/>
      <c r="AE3" s="14"/>
      <c r="AF3" s="14"/>
    </row>
    <row r="4" spans="1:32" x14ac:dyDescent="0.2">
      <c r="A4" s="21" t="s">
        <v>786</v>
      </c>
      <c r="B4" s="18" t="s">
        <v>1091</v>
      </c>
      <c r="C4" s="19" t="s">
        <v>1291</v>
      </c>
      <c r="D4" s="19" t="s">
        <v>122</v>
      </c>
      <c r="E4" s="26" t="s">
        <v>1264</v>
      </c>
      <c r="F4" s="22"/>
      <c r="G4" s="34"/>
      <c r="H4" s="21">
        <f>247+38</f>
        <v>285</v>
      </c>
      <c r="I4" s="17">
        <v>285</v>
      </c>
      <c r="J4" s="17"/>
      <c r="K4" s="22"/>
      <c r="L4" s="39" t="s">
        <v>717</v>
      </c>
      <c r="M4" s="8"/>
      <c r="N4" s="34"/>
      <c r="O4" s="11" t="s">
        <v>664</v>
      </c>
      <c r="P4" s="11" t="s">
        <v>993</v>
      </c>
      <c r="Q4" s="34" t="s">
        <v>992</v>
      </c>
      <c r="R4" s="19" t="s">
        <v>1291</v>
      </c>
      <c r="S4" s="19" t="s">
        <v>122</v>
      </c>
      <c r="T4" s="35" t="s">
        <v>717</v>
      </c>
      <c r="U4" s="26" t="s">
        <v>1264</v>
      </c>
      <c r="V4" s="11"/>
      <c r="W4" s="14"/>
      <c r="X4" s="14"/>
      <c r="Y4" s="14"/>
      <c r="Z4" s="14"/>
      <c r="AA4" s="14"/>
      <c r="AB4" s="14"/>
      <c r="AC4" s="14"/>
      <c r="AD4" s="14"/>
      <c r="AE4" s="14"/>
      <c r="AF4" s="14"/>
    </row>
    <row r="5" spans="1:32" x14ac:dyDescent="0.2">
      <c r="A5" s="21" t="s">
        <v>786</v>
      </c>
      <c r="B5" s="18" t="s">
        <v>1092</v>
      </c>
      <c r="C5" s="19" t="s">
        <v>1253</v>
      </c>
      <c r="D5" s="19" t="s">
        <v>1093</v>
      </c>
      <c r="E5" s="26" t="s">
        <v>329</v>
      </c>
      <c r="F5" s="22"/>
      <c r="G5" s="34"/>
      <c r="H5" s="21">
        <v>73</v>
      </c>
      <c r="I5" s="17">
        <v>73</v>
      </c>
      <c r="J5" s="17"/>
      <c r="K5" s="22"/>
      <c r="L5" s="39" t="s">
        <v>717</v>
      </c>
      <c r="M5" s="8"/>
      <c r="N5" s="34"/>
      <c r="O5" s="11" t="s">
        <v>664</v>
      </c>
      <c r="P5" s="11" t="s">
        <v>993</v>
      </c>
      <c r="Q5" s="34" t="s">
        <v>992</v>
      </c>
      <c r="R5" s="19" t="s">
        <v>1253</v>
      </c>
      <c r="S5" s="19" t="s">
        <v>1093</v>
      </c>
      <c r="T5" s="19" t="s">
        <v>1259</v>
      </c>
      <c r="U5" s="26" t="s">
        <v>329</v>
      </c>
      <c r="V5" s="11"/>
      <c r="W5" s="14"/>
      <c r="X5" s="14"/>
      <c r="Y5" s="14"/>
      <c r="Z5" s="14"/>
      <c r="AA5" s="14"/>
      <c r="AB5" s="14"/>
      <c r="AC5" s="14"/>
      <c r="AD5" s="14"/>
      <c r="AE5" s="14"/>
      <c r="AF5" s="14"/>
    </row>
    <row r="6" spans="1:32" x14ac:dyDescent="0.2">
      <c r="A6" s="21" t="s">
        <v>786</v>
      </c>
      <c r="B6" s="18" t="s">
        <v>1094</v>
      </c>
      <c r="C6" s="19" t="s">
        <v>1291</v>
      </c>
      <c r="D6" s="19" t="s">
        <v>122</v>
      </c>
      <c r="E6" s="26" t="s">
        <v>1264</v>
      </c>
      <c r="F6" s="22"/>
      <c r="G6" s="34"/>
      <c r="H6" s="21">
        <v>87</v>
      </c>
      <c r="I6" s="17">
        <v>87</v>
      </c>
      <c r="J6" s="17"/>
      <c r="K6" s="22"/>
      <c r="L6" s="39" t="s">
        <v>717</v>
      </c>
      <c r="M6" s="8"/>
      <c r="N6" s="34"/>
      <c r="O6" s="11" t="s">
        <v>664</v>
      </c>
      <c r="P6" s="11" t="s">
        <v>993</v>
      </c>
      <c r="Q6" s="34" t="s">
        <v>992</v>
      </c>
      <c r="R6" s="19" t="s">
        <v>1291</v>
      </c>
      <c r="S6" s="19" t="s">
        <v>122</v>
      </c>
      <c r="T6" s="35" t="s">
        <v>717</v>
      </c>
      <c r="U6" s="26" t="s">
        <v>1264</v>
      </c>
      <c r="V6" s="11"/>
      <c r="W6" s="14"/>
      <c r="X6" s="14"/>
      <c r="Y6" s="14"/>
      <c r="Z6" s="14"/>
      <c r="AA6" s="14"/>
      <c r="AB6" s="14"/>
      <c r="AC6" s="14"/>
      <c r="AD6" s="14"/>
      <c r="AE6" s="14"/>
      <c r="AF6" s="14"/>
    </row>
    <row r="7" spans="1:32" x14ac:dyDescent="0.2">
      <c r="A7" s="21" t="s">
        <v>786</v>
      </c>
      <c r="B7" s="18" t="s">
        <v>1095</v>
      </c>
      <c r="C7" s="19" t="s">
        <v>1253</v>
      </c>
      <c r="D7" s="19" t="s">
        <v>1254</v>
      </c>
      <c r="E7" s="26" t="s">
        <v>1255</v>
      </c>
      <c r="F7" s="22"/>
      <c r="G7" s="34"/>
      <c r="H7" s="21">
        <v>376</v>
      </c>
      <c r="I7" s="17">
        <v>376</v>
      </c>
      <c r="J7" s="17"/>
      <c r="K7" s="22"/>
      <c r="L7" s="8" t="s">
        <v>161</v>
      </c>
      <c r="M7" s="8"/>
      <c r="N7" s="34"/>
      <c r="O7" s="11" t="s">
        <v>664</v>
      </c>
      <c r="P7" s="11" t="s">
        <v>1213</v>
      </c>
      <c r="Q7" s="34" t="s">
        <v>1214</v>
      </c>
      <c r="R7" s="19" t="s">
        <v>1253</v>
      </c>
      <c r="S7" s="19" t="s">
        <v>1254</v>
      </c>
      <c r="T7" s="19" t="s">
        <v>1259</v>
      </c>
      <c r="U7" s="26" t="s">
        <v>1255</v>
      </c>
      <c r="V7" s="11"/>
      <c r="W7" s="14"/>
      <c r="X7" s="14"/>
      <c r="Y7" s="14"/>
      <c r="Z7" s="14"/>
      <c r="AA7" s="14"/>
      <c r="AB7" s="14"/>
      <c r="AC7" s="14"/>
      <c r="AD7" s="14"/>
      <c r="AE7" s="14"/>
      <c r="AF7" s="14"/>
    </row>
    <row r="8" spans="1:32" x14ac:dyDescent="0.2">
      <c r="A8" s="21" t="s">
        <v>1096</v>
      </c>
      <c r="B8" s="18" t="s">
        <v>1097</v>
      </c>
      <c r="C8" s="19" t="s">
        <v>1253</v>
      </c>
      <c r="D8" s="19" t="s">
        <v>1254</v>
      </c>
      <c r="E8" s="26" t="s">
        <v>1255</v>
      </c>
      <c r="F8" s="22"/>
      <c r="G8" s="34"/>
      <c r="H8" s="21">
        <f>1095+1251+165</f>
        <v>2511</v>
      </c>
      <c r="I8" s="17">
        <v>2511</v>
      </c>
      <c r="J8" s="17"/>
      <c r="K8" s="22"/>
      <c r="L8" s="8" t="s">
        <v>161</v>
      </c>
      <c r="M8" s="8"/>
      <c r="N8" s="34"/>
      <c r="O8" s="11" t="s">
        <v>1096</v>
      </c>
      <c r="P8" s="11" t="s">
        <v>1213</v>
      </c>
      <c r="Q8" s="34" t="s">
        <v>1214</v>
      </c>
      <c r="R8" s="19" t="s">
        <v>1253</v>
      </c>
      <c r="S8" s="19" t="s">
        <v>1254</v>
      </c>
      <c r="T8" s="19" t="s">
        <v>1259</v>
      </c>
      <c r="U8" s="26" t="s">
        <v>1255</v>
      </c>
      <c r="V8" s="11"/>
      <c r="W8" s="14"/>
      <c r="X8" s="14"/>
      <c r="Y8" s="14"/>
      <c r="Z8" s="14"/>
      <c r="AA8" s="14"/>
      <c r="AB8" s="14"/>
      <c r="AC8" s="14"/>
      <c r="AD8" s="14"/>
      <c r="AE8" s="14"/>
      <c r="AF8" s="14"/>
    </row>
    <row r="9" spans="1:32" x14ac:dyDescent="0.2">
      <c r="A9" s="21" t="s">
        <v>1096</v>
      </c>
      <c r="B9" s="18" t="s">
        <v>1158</v>
      </c>
      <c r="C9" s="19" t="s">
        <v>1291</v>
      </c>
      <c r="D9" s="19" t="s">
        <v>1292</v>
      </c>
      <c r="E9" s="26" t="s">
        <v>94</v>
      </c>
      <c r="F9" s="22"/>
      <c r="G9" s="34"/>
      <c r="H9" s="21">
        <v>340</v>
      </c>
      <c r="I9" s="17">
        <v>340</v>
      </c>
      <c r="J9" s="17"/>
      <c r="K9" s="22"/>
      <c r="L9" s="8" t="s">
        <v>161</v>
      </c>
      <c r="M9" s="8"/>
      <c r="N9" s="34"/>
      <c r="O9" s="11" t="s">
        <v>1096</v>
      </c>
      <c r="P9" s="38" t="s">
        <v>717</v>
      </c>
      <c r="Q9" s="34"/>
      <c r="R9" s="19" t="s">
        <v>1291</v>
      </c>
      <c r="S9" s="19" t="s">
        <v>1292</v>
      </c>
      <c r="T9" s="35" t="s">
        <v>717</v>
      </c>
      <c r="U9" s="26" t="s">
        <v>94</v>
      </c>
      <c r="V9" s="11"/>
      <c r="W9" s="14"/>
      <c r="X9" s="14"/>
      <c r="Y9" s="14"/>
      <c r="Z9" s="14"/>
      <c r="AA9" s="14"/>
      <c r="AB9" s="14"/>
      <c r="AC9" s="14"/>
      <c r="AD9" s="14"/>
      <c r="AE9" s="14"/>
      <c r="AF9" s="14"/>
    </row>
    <row r="10" spans="1:32" x14ac:dyDescent="0.2">
      <c r="A10" s="21" t="s">
        <v>1096</v>
      </c>
      <c r="B10" s="18" t="s">
        <v>1159</v>
      </c>
      <c r="C10" s="19" t="s">
        <v>1257</v>
      </c>
      <c r="D10" s="19" t="s">
        <v>1160</v>
      </c>
      <c r="E10" s="26" t="s">
        <v>328</v>
      </c>
      <c r="F10" s="22"/>
      <c r="G10" s="34"/>
      <c r="H10" s="21">
        <v>370</v>
      </c>
      <c r="I10" s="17">
        <v>370</v>
      </c>
      <c r="J10" s="17"/>
      <c r="K10" s="22"/>
      <c r="L10" s="39" t="s">
        <v>717</v>
      </c>
      <c r="M10" s="8"/>
      <c r="N10" s="34"/>
      <c r="O10" s="11" t="s">
        <v>1096</v>
      </c>
      <c r="P10" s="11" t="s">
        <v>300</v>
      </c>
      <c r="Q10" s="34" t="s">
        <v>663</v>
      </c>
      <c r="R10" s="19" t="s">
        <v>1257</v>
      </c>
      <c r="S10" s="19" t="s">
        <v>1160</v>
      </c>
      <c r="T10" s="35" t="s">
        <v>717</v>
      </c>
      <c r="U10" s="26" t="s">
        <v>328</v>
      </c>
      <c r="V10" s="11" t="s">
        <v>1178</v>
      </c>
      <c r="W10" s="14"/>
      <c r="X10" s="14"/>
      <c r="Y10" s="14"/>
      <c r="Z10" s="14"/>
      <c r="AA10" s="14"/>
      <c r="AB10" s="14"/>
      <c r="AC10" s="14"/>
      <c r="AD10" s="14"/>
      <c r="AE10" s="14"/>
      <c r="AF10" s="14"/>
    </row>
    <row r="11" spans="1:32" x14ac:dyDescent="0.2">
      <c r="A11" s="21" t="s">
        <v>1096</v>
      </c>
      <c r="B11" s="18" t="s">
        <v>160</v>
      </c>
      <c r="C11" s="19" t="s">
        <v>1291</v>
      </c>
      <c r="D11" s="19" t="s">
        <v>109</v>
      </c>
      <c r="E11" s="26" t="s">
        <v>94</v>
      </c>
      <c r="F11" s="22"/>
      <c r="G11" s="34"/>
      <c r="H11" s="21">
        <f>487+269</f>
        <v>756</v>
      </c>
      <c r="I11" s="17">
        <v>756</v>
      </c>
      <c r="J11" s="17"/>
      <c r="K11" s="22"/>
      <c r="L11" s="39" t="s">
        <v>717</v>
      </c>
      <c r="M11" s="8"/>
      <c r="N11" s="34"/>
      <c r="O11" s="11" t="s">
        <v>1096</v>
      </c>
      <c r="P11" s="11" t="s">
        <v>305</v>
      </c>
      <c r="Q11" s="34" t="s">
        <v>1181</v>
      </c>
      <c r="R11" s="19" t="s">
        <v>1253</v>
      </c>
      <c r="S11" s="19" t="s">
        <v>1277</v>
      </c>
      <c r="T11" s="35" t="s">
        <v>330</v>
      </c>
      <c r="U11" s="26" t="s">
        <v>330</v>
      </c>
      <c r="V11" s="11" t="s">
        <v>1179</v>
      </c>
      <c r="W11" s="14"/>
      <c r="X11" s="14"/>
      <c r="Y11" s="14"/>
      <c r="Z11" s="14"/>
      <c r="AA11" s="14"/>
      <c r="AB11" s="14"/>
      <c r="AC11" s="14"/>
      <c r="AD11" s="14"/>
      <c r="AE11" s="14"/>
      <c r="AF11" s="14"/>
    </row>
    <row r="12" spans="1:32" x14ac:dyDescent="0.2">
      <c r="A12" s="21" t="s">
        <v>1096</v>
      </c>
      <c r="B12" s="18" t="s">
        <v>1161</v>
      </c>
      <c r="C12" s="19" t="s">
        <v>1253</v>
      </c>
      <c r="D12" s="19" t="s">
        <v>1277</v>
      </c>
      <c r="E12" s="26" t="s">
        <v>330</v>
      </c>
      <c r="F12" s="22" t="s">
        <v>1275</v>
      </c>
      <c r="G12" s="34"/>
      <c r="H12" s="21">
        <v>768</v>
      </c>
      <c r="I12" s="17">
        <v>768</v>
      </c>
      <c r="J12" s="17"/>
      <c r="K12" s="22"/>
      <c r="L12" s="8" t="s">
        <v>161</v>
      </c>
      <c r="M12" s="8"/>
      <c r="N12" s="34"/>
      <c r="O12" s="11" t="s">
        <v>1096</v>
      </c>
      <c r="P12" s="11" t="s">
        <v>942</v>
      </c>
      <c r="Q12" s="34" t="s">
        <v>943</v>
      </c>
      <c r="R12" s="19" t="s">
        <v>1253</v>
      </c>
      <c r="S12" s="19" t="s">
        <v>1277</v>
      </c>
      <c r="T12" s="35" t="s">
        <v>717</v>
      </c>
      <c r="U12" s="26" t="s">
        <v>330</v>
      </c>
      <c r="V12" s="11" t="s">
        <v>1180</v>
      </c>
      <c r="W12" s="14"/>
      <c r="X12" s="14"/>
      <c r="Y12" s="14"/>
      <c r="Z12" s="14"/>
      <c r="AA12" s="14"/>
      <c r="AB12" s="14"/>
      <c r="AC12" s="14"/>
      <c r="AD12" s="14"/>
      <c r="AE12" s="14"/>
      <c r="AF12" s="14"/>
    </row>
    <row r="13" spans="1:32" x14ac:dyDescent="0.2">
      <c r="A13" s="21" t="s">
        <v>1096</v>
      </c>
      <c r="B13" s="18" t="s">
        <v>1162</v>
      </c>
      <c r="C13" s="19" t="s">
        <v>1257</v>
      </c>
      <c r="D13" s="19" t="s">
        <v>1163</v>
      </c>
      <c r="E13" s="26" t="s">
        <v>328</v>
      </c>
      <c r="F13" s="22" t="s">
        <v>43</v>
      </c>
      <c r="G13" s="34"/>
      <c r="H13" s="21">
        <v>63</v>
      </c>
      <c r="I13" s="17">
        <v>63</v>
      </c>
      <c r="J13" s="17"/>
      <c r="K13" s="22"/>
      <c r="L13" s="8" t="s">
        <v>161</v>
      </c>
      <c r="M13" s="8"/>
      <c r="N13" s="34"/>
      <c r="O13" s="11" t="s">
        <v>1096</v>
      </c>
      <c r="P13" s="11" t="s">
        <v>1176</v>
      </c>
      <c r="Q13" s="34" t="s">
        <v>1189</v>
      </c>
      <c r="R13" s="19" t="s">
        <v>1257</v>
      </c>
      <c r="S13" s="19" t="s">
        <v>1163</v>
      </c>
      <c r="T13" s="19" t="s">
        <v>1259</v>
      </c>
      <c r="U13" s="26" t="s">
        <v>328</v>
      </c>
      <c r="V13" s="11"/>
      <c r="W13" s="14"/>
      <c r="X13" s="14"/>
      <c r="Y13" s="14"/>
      <c r="Z13" s="14"/>
      <c r="AA13" s="14"/>
      <c r="AB13" s="14"/>
      <c r="AC13" s="14"/>
      <c r="AD13" s="14"/>
      <c r="AE13" s="14"/>
      <c r="AF13" s="14"/>
    </row>
    <row r="14" spans="1:32" x14ac:dyDescent="0.2">
      <c r="A14" s="21" t="s">
        <v>1096</v>
      </c>
      <c r="B14" s="18" t="s">
        <v>1164</v>
      </c>
      <c r="C14" s="19" t="s">
        <v>1291</v>
      </c>
      <c r="D14" s="19" t="s">
        <v>109</v>
      </c>
      <c r="E14" s="26" t="s">
        <v>94</v>
      </c>
      <c r="F14" s="22"/>
      <c r="G14" s="34"/>
      <c r="H14" s="21">
        <v>816</v>
      </c>
      <c r="I14" s="17">
        <v>816</v>
      </c>
      <c r="J14" s="17"/>
      <c r="K14" s="22"/>
      <c r="L14" s="39" t="s">
        <v>717</v>
      </c>
      <c r="M14" s="8"/>
      <c r="N14" s="34"/>
      <c r="O14" s="11" t="s">
        <v>1096</v>
      </c>
      <c r="P14" s="11" t="s">
        <v>1176</v>
      </c>
      <c r="Q14" s="34" t="s">
        <v>1189</v>
      </c>
      <c r="R14" s="19" t="s">
        <v>1291</v>
      </c>
      <c r="S14" s="19" t="s">
        <v>109</v>
      </c>
      <c r="T14" s="35" t="s">
        <v>717</v>
      </c>
      <c r="U14" s="26" t="s">
        <v>94</v>
      </c>
      <c r="V14" s="11"/>
      <c r="W14" s="14"/>
      <c r="X14" s="14"/>
      <c r="Y14" s="14"/>
      <c r="Z14" s="14"/>
      <c r="AA14" s="14"/>
      <c r="AB14" s="14"/>
      <c r="AC14" s="14"/>
      <c r="AD14" s="14"/>
      <c r="AE14" s="14"/>
      <c r="AF14" s="14"/>
    </row>
    <row r="15" spans="1:32" x14ac:dyDescent="0.2">
      <c r="A15" s="21" t="s">
        <v>1096</v>
      </c>
      <c r="B15" s="18" t="s">
        <v>721</v>
      </c>
      <c r="C15" s="19" t="s">
        <v>1291</v>
      </c>
      <c r="D15" s="19" t="s">
        <v>109</v>
      </c>
      <c r="E15" s="26" t="s">
        <v>94</v>
      </c>
      <c r="F15" s="22"/>
      <c r="G15" s="34"/>
      <c r="H15" s="21">
        <v>71</v>
      </c>
      <c r="I15" s="17">
        <v>71</v>
      </c>
      <c r="J15" s="17"/>
      <c r="K15" s="22"/>
      <c r="L15" s="8" t="s">
        <v>161</v>
      </c>
      <c r="M15" s="8"/>
      <c r="N15" s="34"/>
      <c r="O15" s="11" t="s">
        <v>1096</v>
      </c>
      <c r="P15" s="11" t="s">
        <v>304</v>
      </c>
      <c r="Q15" s="34" t="s">
        <v>1182</v>
      </c>
      <c r="R15" s="19" t="s">
        <v>1291</v>
      </c>
      <c r="S15" s="19" t="s">
        <v>109</v>
      </c>
      <c r="T15" s="35" t="s">
        <v>717</v>
      </c>
      <c r="U15" s="26" t="s">
        <v>94</v>
      </c>
      <c r="V15" s="11"/>
      <c r="W15" s="14"/>
      <c r="X15" s="14"/>
      <c r="Y15" s="14"/>
      <c r="Z15" s="14"/>
      <c r="AA15" s="14"/>
      <c r="AB15" s="14"/>
      <c r="AC15" s="14"/>
      <c r="AD15" s="14"/>
      <c r="AE15" s="14"/>
      <c r="AF15" s="14"/>
    </row>
    <row r="16" spans="1:32" x14ac:dyDescent="0.2">
      <c r="A16" s="21" t="s">
        <v>1096</v>
      </c>
      <c r="B16" s="18" t="s">
        <v>1165</v>
      </c>
      <c r="C16" s="19" t="s">
        <v>1291</v>
      </c>
      <c r="D16" s="19" t="s">
        <v>109</v>
      </c>
      <c r="E16" s="26" t="s">
        <v>94</v>
      </c>
      <c r="F16" s="22"/>
      <c r="G16" s="34"/>
      <c r="H16" s="21">
        <v>282</v>
      </c>
      <c r="I16" s="17">
        <v>282</v>
      </c>
      <c r="J16" s="17"/>
      <c r="K16" s="22"/>
      <c r="L16" s="8" t="s">
        <v>161</v>
      </c>
      <c r="M16" s="8"/>
      <c r="N16" s="34"/>
      <c r="O16" s="11" t="s">
        <v>1096</v>
      </c>
      <c r="P16" s="11" t="s">
        <v>300</v>
      </c>
      <c r="Q16" s="34" t="s">
        <v>941</v>
      </c>
      <c r="R16" s="19" t="s">
        <v>1291</v>
      </c>
      <c r="S16" s="19" t="s">
        <v>109</v>
      </c>
      <c r="T16" s="35" t="s">
        <v>717</v>
      </c>
      <c r="U16" s="26" t="s">
        <v>94</v>
      </c>
      <c r="V16" s="11"/>
      <c r="W16" s="14"/>
      <c r="X16" s="14"/>
      <c r="Y16" s="14"/>
      <c r="Z16" s="14"/>
      <c r="AA16" s="14"/>
      <c r="AB16" s="14"/>
      <c r="AC16" s="14"/>
      <c r="AD16" s="14"/>
      <c r="AE16" s="14"/>
      <c r="AF16" s="14"/>
    </row>
    <row r="17" spans="1:32" x14ac:dyDescent="0.2">
      <c r="A17" s="21" t="s">
        <v>1096</v>
      </c>
      <c r="B17" s="18" t="s">
        <v>1166</v>
      </c>
      <c r="C17" s="19" t="s">
        <v>140</v>
      </c>
      <c r="D17" s="19" t="s">
        <v>1167</v>
      </c>
      <c r="E17" s="26" t="s">
        <v>1264</v>
      </c>
      <c r="F17" s="22" t="s">
        <v>1174</v>
      </c>
      <c r="G17" s="34"/>
      <c r="H17" s="21">
        <v>110</v>
      </c>
      <c r="I17" s="17">
        <v>133</v>
      </c>
      <c r="J17" s="17"/>
      <c r="K17" s="22"/>
      <c r="L17" s="39" t="s">
        <v>717</v>
      </c>
      <c r="M17" s="8"/>
      <c r="N17" s="34"/>
      <c r="O17" s="11" t="s">
        <v>1096</v>
      </c>
      <c r="P17" s="11" t="s">
        <v>300</v>
      </c>
      <c r="Q17" s="34" t="s">
        <v>941</v>
      </c>
      <c r="R17" s="19" t="s">
        <v>140</v>
      </c>
      <c r="S17" s="19" t="s">
        <v>1167</v>
      </c>
      <c r="T17" s="19" t="s">
        <v>1259</v>
      </c>
      <c r="U17" s="26" t="s">
        <v>1264</v>
      </c>
      <c r="V17" s="11"/>
      <c r="W17" s="14"/>
      <c r="X17" s="14"/>
      <c r="Y17" s="14"/>
      <c r="Z17" s="14"/>
      <c r="AA17" s="14"/>
      <c r="AB17" s="14"/>
      <c r="AC17" s="14"/>
      <c r="AD17" s="14"/>
      <c r="AE17" s="14"/>
      <c r="AF17" s="14"/>
    </row>
    <row r="18" spans="1:32" x14ac:dyDescent="0.2">
      <c r="A18" s="21" t="s">
        <v>1096</v>
      </c>
      <c r="B18" s="18" t="s">
        <v>1168</v>
      </c>
      <c r="C18" s="19" t="s">
        <v>140</v>
      </c>
      <c r="D18" s="19" t="s">
        <v>1167</v>
      </c>
      <c r="E18" s="26" t="s">
        <v>1264</v>
      </c>
      <c r="F18" s="22" t="s">
        <v>1174</v>
      </c>
      <c r="G18" s="34"/>
      <c r="H18" s="21"/>
      <c r="I18" s="17"/>
      <c r="J18" s="17"/>
      <c r="K18" s="22"/>
      <c r="L18" s="39" t="s">
        <v>717</v>
      </c>
      <c r="M18" s="8"/>
      <c r="N18" s="34"/>
      <c r="O18" s="11" t="s">
        <v>1096</v>
      </c>
      <c r="P18" s="11" t="s">
        <v>300</v>
      </c>
      <c r="Q18" s="34" t="s">
        <v>941</v>
      </c>
      <c r="R18" s="19" t="s">
        <v>140</v>
      </c>
      <c r="S18" s="19" t="s">
        <v>1167</v>
      </c>
      <c r="T18" s="19" t="s">
        <v>1259</v>
      </c>
      <c r="U18" s="26" t="s">
        <v>1264</v>
      </c>
      <c r="V18" s="11"/>
      <c r="W18" s="14"/>
      <c r="X18" s="14"/>
      <c r="Y18" s="14"/>
      <c r="Z18" s="14"/>
      <c r="AA18" s="14"/>
      <c r="AB18" s="14"/>
      <c r="AC18" s="14"/>
      <c r="AD18" s="14"/>
      <c r="AE18" s="14"/>
      <c r="AF18" s="14"/>
    </row>
    <row r="19" spans="1:32" x14ac:dyDescent="0.2">
      <c r="A19" s="21" t="s">
        <v>1096</v>
      </c>
      <c r="B19" s="18" t="s">
        <v>1165</v>
      </c>
      <c r="C19" s="19" t="s">
        <v>1291</v>
      </c>
      <c r="D19" s="19" t="s">
        <v>109</v>
      </c>
      <c r="E19" s="26" t="s">
        <v>94</v>
      </c>
      <c r="F19" s="22"/>
      <c r="G19" s="34"/>
      <c r="H19" s="21">
        <v>517</v>
      </c>
      <c r="I19" s="17">
        <v>517</v>
      </c>
      <c r="J19" s="17"/>
      <c r="K19" s="22"/>
      <c r="L19" s="8" t="s">
        <v>161</v>
      </c>
      <c r="M19" s="8"/>
      <c r="N19" s="34"/>
      <c r="O19" s="11" t="s">
        <v>1096</v>
      </c>
      <c r="P19" s="11" t="s">
        <v>300</v>
      </c>
      <c r="Q19" s="34" t="s">
        <v>941</v>
      </c>
      <c r="R19" s="19" t="s">
        <v>1291</v>
      </c>
      <c r="S19" s="19" t="s">
        <v>109</v>
      </c>
      <c r="T19" s="35" t="s">
        <v>717</v>
      </c>
      <c r="U19" s="26" t="s">
        <v>94</v>
      </c>
      <c r="V19" s="11"/>
      <c r="W19" s="14"/>
      <c r="X19" s="14"/>
      <c r="Y19" s="14"/>
      <c r="Z19" s="14"/>
      <c r="AA19" s="14"/>
      <c r="AB19" s="14"/>
      <c r="AC19" s="14"/>
      <c r="AD19" s="14"/>
      <c r="AE19" s="14"/>
      <c r="AF19" s="14"/>
    </row>
    <row r="20" spans="1:32" x14ac:dyDescent="0.2">
      <c r="A20" s="21" t="s">
        <v>1096</v>
      </c>
      <c r="B20" s="18" t="s">
        <v>1169</v>
      </c>
      <c r="C20" s="19" t="s">
        <v>140</v>
      </c>
      <c r="D20" s="19" t="s">
        <v>1170</v>
      </c>
      <c r="E20" s="26" t="s">
        <v>1264</v>
      </c>
      <c r="F20" s="22" t="s">
        <v>1175</v>
      </c>
      <c r="G20" s="34"/>
      <c r="H20" s="21">
        <v>340</v>
      </c>
      <c r="I20" s="17">
        <v>340</v>
      </c>
      <c r="J20" s="17"/>
      <c r="K20" s="22"/>
      <c r="L20" s="39" t="s">
        <v>717</v>
      </c>
      <c r="M20" s="8"/>
      <c r="N20" s="34"/>
      <c r="O20" s="11" t="s">
        <v>1096</v>
      </c>
      <c r="P20" s="11" t="s">
        <v>300</v>
      </c>
      <c r="Q20" s="34" t="s">
        <v>941</v>
      </c>
      <c r="R20" s="19" t="s">
        <v>140</v>
      </c>
      <c r="S20" s="19" t="s">
        <v>1170</v>
      </c>
      <c r="T20" s="19" t="s">
        <v>1259</v>
      </c>
      <c r="U20" s="26" t="s">
        <v>1264</v>
      </c>
      <c r="V20" s="11"/>
      <c r="W20" s="14"/>
      <c r="X20" s="14"/>
      <c r="Y20" s="14"/>
      <c r="Z20" s="14"/>
      <c r="AA20" s="14"/>
      <c r="AB20" s="14"/>
      <c r="AC20" s="14"/>
      <c r="AD20" s="14"/>
      <c r="AE20" s="14"/>
      <c r="AF20" s="14"/>
    </row>
    <row r="21" spans="1:32" x14ac:dyDescent="0.2">
      <c r="A21" s="21" t="s">
        <v>1096</v>
      </c>
      <c r="B21" s="18" t="s">
        <v>1171</v>
      </c>
      <c r="C21" s="19" t="s">
        <v>1291</v>
      </c>
      <c r="D21" s="19" t="s">
        <v>1292</v>
      </c>
      <c r="E21" s="26" t="s">
        <v>94</v>
      </c>
      <c r="F21" s="22"/>
      <c r="G21" s="34"/>
      <c r="H21" s="21">
        <v>46</v>
      </c>
      <c r="I21" s="17">
        <v>46</v>
      </c>
      <c r="J21" s="17"/>
      <c r="K21" s="22"/>
      <c r="L21" s="39" t="s">
        <v>717</v>
      </c>
      <c r="M21" s="8"/>
      <c r="N21" s="34"/>
      <c r="O21" s="11" t="s">
        <v>1096</v>
      </c>
      <c r="P21" s="11" t="s">
        <v>300</v>
      </c>
      <c r="Q21" s="34" t="s">
        <v>941</v>
      </c>
      <c r="R21" s="19" t="s">
        <v>1291</v>
      </c>
      <c r="S21" s="19" t="s">
        <v>1292</v>
      </c>
      <c r="T21" s="35" t="s">
        <v>717</v>
      </c>
      <c r="U21" s="26" t="s">
        <v>94</v>
      </c>
      <c r="V21" s="11"/>
      <c r="W21" s="14"/>
      <c r="X21" s="14"/>
      <c r="Y21" s="14"/>
      <c r="Z21" s="14"/>
      <c r="AA21" s="14"/>
      <c r="AB21" s="14"/>
      <c r="AC21" s="14"/>
      <c r="AD21" s="14"/>
      <c r="AE21" s="14"/>
      <c r="AF21" s="14"/>
    </row>
    <row r="22" spans="1:32" x14ac:dyDescent="0.2">
      <c r="A22" s="21" t="s">
        <v>1096</v>
      </c>
      <c r="B22" s="18" t="s">
        <v>1172</v>
      </c>
      <c r="C22" s="19" t="s">
        <v>1253</v>
      </c>
      <c r="D22" s="19" t="s">
        <v>1254</v>
      </c>
      <c r="E22" s="26" t="s">
        <v>1255</v>
      </c>
      <c r="F22" s="22"/>
      <c r="G22" s="34"/>
      <c r="H22" s="21">
        <v>1136</v>
      </c>
      <c r="I22" s="17">
        <v>1136</v>
      </c>
      <c r="J22" s="17"/>
      <c r="K22" s="22"/>
      <c r="L22" s="8" t="s">
        <v>161</v>
      </c>
      <c r="M22" s="8"/>
      <c r="N22" s="34"/>
      <c r="O22" s="11" t="s">
        <v>1096</v>
      </c>
      <c r="P22" s="11" t="s">
        <v>1213</v>
      </c>
      <c r="Q22" s="34" t="s">
        <v>1214</v>
      </c>
      <c r="R22" s="19" t="s">
        <v>1253</v>
      </c>
      <c r="S22" s="19" t="s">
        <v>1254</v>
      </c>
      <c r="T22" s="35" t="s">
        <v>717</v>
      </c>
      <c r="U22" s="26" t="s">
        <v>1255</v>
      </c>
      <c r="V22" s="11"/>
      <c r="W22" s="14"/>
      <c r="X22" s="14"/>
      <c r="Y22" s="14"/>
      <c r="Z22" s="14"/>
      <c r="AA22" s="14"/>
      <c r="AB22" s="14"/>
      <c r="AC22" s="14"/>
      <c r="AD22" s="14"/>
      <c r="AE22" s="14"/>
      <c r="AF22" s="14"/>
    </row>
    <row r="23" spans="1:32" s="51" customFormat="1" x14ac:dyDescent="0.2">
      <c r="A23" s="43" t="s">
        <v>1096</v>
      </c>
      <c r="B23" s="44" t="s">
        <v>1173</v>
      </c>
      <c r="C23" s="43" t="s">
        <v>1257</v>
      </c>
      <c r="D23" s="43" t="s">
        <v>1274</v>
      </c>
      <c r="E23" s="45" t="s">
        <v>328</v>
      </c>
      <c r="F23" s="46" t="s">
        <v>1275</v>
      </c>
      <c r="G23" s="47"/>
      <c r="H23" s="43">
        <v>798</v>
      </c>
      <c r="I23" s="48">
        <v>798</v>
      </c>
      <c r="J23" s="48"/>
      <c r="K23" s="46"/>
      <c r="L23" s="49" t="s">
        <v>161</v>
      </c>
      <c r="M23" s="49"/>
      <c r="N23" s="47"/>
      <c r="O23" s="49" t="s">
        <v>1096</v>
      </c>
      <c r="P23" s="49" t="s">
        <v>300</v>
      </c>
      <c r="Q23" s="47" t="s">
        <v>940</v>
      </c>
      <c r="R23" s="43" t="s">
        <v>1257</v>
      </c>
      <c r="S23" s="43" t="s">
        <v>1274</v>
      </c>
      <c r="T23" s="43" t="s">
        <v>1259</v>
      </c>
      <c r="U23" s="45" t="s">
        <v>328</v>
      </c>
      <c r="V23" s="49"/>
      <c r="W23" s="50"/>
      <c r="X23" s="50"/>
      <c r="Y23" s="50"/>
      <c r="Z23" s="50"/>
      <c r="AA23" s="50"/>
      <c r="AB23" s="50"/>
      <c r="AC23" s="50"/>
      <c r="AD23" s="50"/>
      <c r="AE23" s="50"/>
      <c r="AF23" s="50"/>
    </row>
    <row r="24" spans="1:32" x14ac:dyDescent="0.2">
      <c r="A24" s="21" t="s">
        <v>1251</v>
      </c>
      <c r="B24" s="18" t="s">
        <v>1252</v>
      </c>
      <c r="C24" s="23" t="s">
        <v>1253</v>
      </c>
      <c r="D24" s="23" t="s">
        <v>1254</v>
      </c>
      <c r="E24" s="26" t="s">
        <v>1255</v>
      </c>
      <c r="F24" s="20"/>
      <c r="G24" s="17"/>
      <c r="H24" s="24">
        <f>225+209+179+273</f>
        <v>886</v>
      </c>
      <c r="I24" s="23">
        <v>886</v>
      </c>
      <c r="J24" s="25" t="s">
        <v>324</v>
      </c>
      <c r="K24" s="32" t="s">
        <v>717</v>
      </c>
      <c r="L24" s="19" t="s">
        <v>161</v>
      </c>
      <c r="M24" s="19" t="s">
        <v>297</v>
      </c>
      <c r="N24" s="34"/>
      <c r="O24" s="19"/>
      <c r="P24" s="19"/>
      <c r="Q24" s="17"/>
      <c r="R24" s="23" t="s">
        <v>1253</v>
      </c>
      <c r="S24" s="23" t="s">
        <v>1254</v>
      </c>
      <c r="T24" s="23" t="s">
        <v>1255</v>
      </c>
      <c r="U24" s="26" t="s">
        <v>1255</v>
      </c>
      <c r="V24" s="11"/>
      <c r="W24" s="14"/>
      <c r="X24" s="14"/>
      <c r="Y24" s="14"/>
      <c r="Z24" s="14"/>
      <c r="AA24" s="14"/>
      <c r="AB24" s="14"/>
      <c r="AC24" s="14"/>
      <c r="AD24" s="14"/>
      <c r="AE24" s="14"/>
      <c r="AF24" s="14"/>
    </row>
    <row r="25" spans="1:32" x14ac:dyDescent="0.2">
      <c r="A25" s="21" t="s">
        <v>1251</v>
      </c>
      <c r="B25" s="18" t="s">
        <v>1256</v>
      </c>
      <c r="C25" s="19" t="s">
        <v>1257</v>
      </c>
      <c r="D25" s="19" t="s">
        <v>1258</v>
      </c>
      <c r="E25" s="26" t="s">
        <v>328</v>
      </c>
      <c r="F25" s="20" t="s">
        <v>1260</v>
      </c>
      <c r="G25" s="17" t="s">
        <v>248</v>
      </c>
      <c r="H25" s="24">
        <v>8</v>
      </c>
      <c r="I25" s="23">
        <v>44</v>
      </c>
      <c r="J25" s="25" t="s">
        <v>324</v>
      </c>
      <c r="K25" s="20" t="s">
        <v>245</v>
      </c>
      <c r="L25" s="19" t="s">
        <v>161</v>
      </c>
      <c r="M25" s="19" t="s">
        <v>297</v>
      </c>
      <c r="N25" s="34"/>
      <c r="O25" s="19"/>
      <c r="P25" s="19"/>
      <c r="Q25" s="17"/>
      <c r="R25" s="19" t="s">
        <v>1257</v>
      </c>
      <c r="S25" s="19" t="s">
        <v>1258</v>
      </c>
      <c r="T25" s="19" t="s">
        <v>1259</v>
      </c>
      <c r="U25" s="26" t="s">
        <v>328</v>
      </c>
      <c r="V25" s="11"/>
      <c r="W25" s="14"/>
      <c r="X25" s="14"/>
      <c r="Y25" s="14"/>
      <c r="Z25" s="14"/>
      <c r="AA25" s="14"/>
      <c r="AB25" s="14"/>
      <c r="AC25" s="14"/>
      <c r="AD25" s="14"/>
      <c r="AE25" s="14"/>
      <c r="AF25" s="14"/>
    </row>
    <row r="26" spans="1:32" x14ac:dyDescent="0.2">
      <c r="A26" s="21" t="s">
        <v>1251</v>
      </c>
      <c r="B26" s="18" t="s">
        <v>1261</v>
      </c>
      <c r="C26" s="23" t="s">
        <v>1253</v>
      </c>
      <c r="D26" s="23" t="s">
        <v>1254</v>
      </c>
      <c r="E26" s="26" t="s">
        <v>1255</v>
      </c>
      <c r="F26" s="20"/>
      <c r="G26" s="17"/>
      <c r="H26" s="24">
        <f>284+220+111</f>
        <v>615</v>
      </c>
      <c r="I26" s="23">
        <v>615</v>
      </c>
      <c r="J26" s="25" t="s">
        <v>324</v>
      </c>
      <c r="K26" s="32" t="s">
        <v>717</v>
      </c>
      <c r="L26" s="19" t="s">
        <v>161</v>
      </c>
      <c r="M26" s="19" t="s">
        <v>297</v>
      </c>
      <c r="N26" s="34"/>
      <c r="O26" s="19"/>
      <c r="P26" s="19"/>
      <c r="Q26" s="17"/>
      <c r="R26" s="23" t="s">
        <v>1253</v>
      </c>
      <c r="S26" s="23" t="s">
        <v>1254</v>
      </c>
      <c r="T26" s="23" t="s">
        <v>1255</v>
      </c>
      <c r="U26" s="26" t="s">
        <v>1255</v>
      </c>
      <c r="V26" s="11"/>
      <c r="W26" s="14"/>
      <c r="X26" s="14"/>
      <c r="Y26" s="14"/>
      <c r="Z26" s="14"/>
      <c r="AA26" s="14"/>
      <c r="AB26" s="14"/>
      <c r="AC26" s="14"/>
      <c r="AD26" s="14"/>
      <c r="AE26" s="14"/>
      <c r="AF26" s="14"/>
    </row>
    <row r="27" spans="1:32" x14ac:dyDescent="0.2">
      <c r="A27" s="21" t="s">
        <v>1251</v>
      </c>
      <c r="B27" s="18" t="s">
        <v>1262</v>
      </c>
      <c r="C27" s="23" t="s">
        <v>1257</v>
      </c>
      <c r="D27" s="23" t="s">
        <v>1263</v>
      </c>
      <c r="E27" s="26" t="s">
        <v>1264</v>
      </c>
      <c r="F27" s="20" t="s">
        <v>1265</v>
      </c>
      <c r="G27" s="17"/>
      <c r="H27" s="24">
        <f>97+69</f>
        <v>166</v>
      </c>
      <c r="I27" s="23">
        <v>166</v>
      </c>
      <c r="J27" s="25" t="s">
        <v>324</v>
      </c>
      <c r="K27" s="20" t="s">
        <v>245</v>
      </c>
      <c r="L27" s="19" t="s">
        <v>161</v>
      </c>
      <c r="M27" s="35" t="s">
        <v>717</v>
      </c>
      <c r="N27" s="34"/>
      <c r="O27" s="19"/>
      <c r="P27" s="19"/>
      <c r="Q27" s="17"/>
      <c r="R27" s="23" t="s">
        <v>1257</v>
      </c>
      <c r="S27" s="23" t="s">
        <v>1263</v>
      </c>
      <c r="T27" s="19" t="s">
        <v>1264</v>
      </c>
      <c r="U27" s="26" t="s">
        <v>1264</v>
      </c>
      <c r="V27" s="11"/>
      <c r="W27" s="14"/>
      <c r="X27" s="14"/>
      <c r="Y27" s="14"/>
      <c r="Z27" s="14"/>
      <c r="AA27" s="14"/>
      <c r="AB27" s="14"/>
      <c r="AC27" s="14"/>
      <c r="AD27" s="14"/>
      <c r="AE27" s="14"/>
      <c r="AF27" s="14"/>
    </row>
    <row r="28" spans="1:32" x14ac:dyDescent="0.2">
      <c r="A28" s="21" t="s">
        <v>1251</v>
      </c>
      <c r="B28" s="140" t="s">
        <v>682</v>
      </c>
      <c r="C28" s="23" t="s">
        <v>1257</v>
      </c>
      <c r="D28" s="23" t="s">
        <v>1263</v>
      </c>
      <c r="E28" s="26" t="s">
        <v>1264</v>
      </c>
      <c r="F28" s="20" t="s">
        <v>1265</v>
      </c>
      <c r="G28" s="17" t="s">
        <v>249</v>
      </c>
      <c r="H28" s="24">
        <v>5</v>
      </c>
      <c r="I28" s="23">
        <v>47</v>
      </c>
      <c r="J28" s="25" t="s">
        <v>324</v>
      </c>
      <c r="K28" s="20" t="s">
        <v>245</v>
      </c>
      <c r="L28" s="19" t="s">
        <v>161</v>
      </c>
      <c r="M28" s="35" t="s">
        <v>717</v>
      </c>
      <c r="N28" s="34"/>
      <c r="O28" s="19"/>
      <c r="P28" s="19"/>
      <c r="Q28" s="17"/>
      <c r="R28" s="23" t="s">
        <v>1257</v>
      </c>
      <c r="S28" s="23" t="s">
        <v>1263</v>
      </c>
      <c r="T28" s="19" t="s">
        <v>1264</v>
      </c>
      <c r="U28" s="26" t="s">
        <v>1264</v>
      </c>
      <c r="V28" s="11"/>
      <c r="W28" s="14"/>
      <c r="X28" s="14"/>
      <c r="Y28" s="14"/>
      <c r="Z28" s="14"/>
      <c r="AA28" s="14"/>
      <c r="AB28" s="14"/>
      <c r="AC28" s="14"/>
      <c r="AD28" s="14"/>
      <c r="AE28" s="14"/>
      <c r="AF28" s="14"/>
    </row>
    <row r="29" spans="1:32" x14ac:dyDescent="0.2">
      <c r="A29" s="21" t="s">
        <v>1251</v>
      </c>
      <c r="B29" s="18" t="s">
        <v>1266</v>
      </c>
      <c r="C29" s="23" t="s">
        <v>1253</v>
      </c>
      <c r="D29" s="23" t="s">
        <v>1254</v>
      </c>
      <c r="E29" s="26" t="s">
        <v>1255</v>
      </c>
      <c r="F29" s="20"/>
      <c r="G29" s="17"/>
      <c r="H29" s="24">
        <f>244+112+239+47</f>
        <v>642</v>
      </c>
      <c r="I29" s="23">
        <v>642</v>
      </c>
      <c r="J29" s="25" t="s">
        <v>324</v>
      </c>
      <c r="K29" s="32" t="s">
        <v>717</v>
      </c>
      <c r="L29" s="19" t="s">
        <v>161</v>
      </c>
      <c r="M29" s="19" t="s">
        <v>297</v>
      </c>
      <c r="N29" s="34"/>
      <c r="O29" s="19"/>
      <c r="P29" s="19"/>
      <c r="Q29" s="17"/>
      <c r="R29" s="23" t="s">
        <v>1253</v>
      </c>
      <c r="S29" s="23" t="s">
        <v>1254</v>
      </c>
      <c r="T29" s="19" t="s">
        <v>1255</v>
      </c>
      <c r="U29" s="26" t="s">
        <v>1255</v>
      </c>
      <c r="V29" s="11"/>
      <c r="W29" s="14"/>
      <c r="X29" s="14"/>
      <c r="Y29" s="14"/>
      <c r="Z29" s="14"/>
      <c r="AA29" s="14"/>
      <c r="AB29" s="14"/>
      <c r="AC29" s="14"/>
      <c r="AD29" s="14"/>
      <c r="AE29" s="14"/>
      <c r="AF29" s="14"/>
    </row>
    <row r="30" spans="1:32" x14ac:dyDescent="0.2">
      <c r="A30" s="13"/>
      <c r="B30" s="14"/>
      <c r="C30" s="14"/>
      <c r="D30" s="14"/>
      <c r="E30" s="13"/>
      <c r="F30" s="12"/>
      <c r="G30" s="13"/>
      <c r="H30" s="14"/>
      <c r="I30" s="13"/>
      <c r="J30" s="14"/>
      <c r="K30" s="12"/>
      <c r="L30" s="10"/>
      <c r="M30" s="9"/>
      <c r="N30" s="13"/>
      <c r="O30" s="14"/>
      <c r="P30" s="14"/>
      <c r="Q30" s="13"/>
      <c r="R30" s="14"/>
      <c r="S30" s="9"/>
      <c r="T30" s="14"/>
      <c r="U30" s="13"/>
      <c r="V30" s="14"/>
      <c r="W30" s="14"/>
      <c r="X30" s="14"/>
      <c r="Y30" s="14"/>
      <c r="Z30" s="14"/>
      <c r="AA30" s="14"/>
      <c r="AB30" s="14"/>
      <c r="AC30" s="14"/>
      <c r="AD30" s="14"/>
      <c r="AE30" s="14"/>
      <c r="AF30" s="14"/>
    </row>
    <row r="31" spans="1:32" x14ac:dyDescent="0.2">
      <c r="A31" s="13"/>
      <c r="B31" s="14"/>
      <c r="C31" s="14"/>
      <c r="D31" s="14"/>
      <c r="E31" s="13"/>
      <c r="F31" s="12"/>
      <c r="G31" s="13"/>
      <c r="H31" s="14"/>
      <c r="I31" s="13"/>
      <c r="J31" s="14"/>
      <c r="K31" s="12"/>
      <c r="L31" s="10"/>
      <c r="M31" s="9"/>
      <c r="N31" s="13"/>
      <c r="O31" s="14"/>
      <c r="P31" s="14"/>
      <c r="Q31" s="13"/>
      <c r="R31" s="14"/>
      <c r="S31" s="9"/>
      <c r="T31" s="14"/>
      <c r="U31" s="13"/>
      <c r="V31" s="14"/>
      <c r="W31" s="14"/>
      <c r="X31" s="14"/>
      <c r="Y31" s="14"/>
      <c r="Z31" s="14"/>
      <c r="AA31" s="14"/>
      <c r="AB31" s="14"/>
      <c r="AC31" s="14"/>
      <c r="AD31" s="14"/>
      <c r="AE31" s="14"/>
      <c r="AF31" s="14"/>
    </row>
    <row r="32" spans="1:32" x14ac:dyDescent="0.2">
      <c r="A32" s="13"/>
      <c r="B32" s="14"/>
      <c r="C32" s="14"/>
      <c r="D32" s="14"/>
      <c r="E32" s="13"/>
      <c r="F32" s="12"/>
      <c r="G32" s="13"/>
      <c r="H32" s="14"/>
      <c r="I32" s="13"/>
      <c r="J32" s="14"/>
      <c r="K32" s="12"/>
      <c r="L32" s="10"/>
      <c r="M32" s="9"/>
      <c r="N32" s="13"/>
      <c r="O32" s="14"/>
      <c r="P32" s="14"/>
      <c r="Q32" s="13"/>
      <c r="R32" s="14"/>
      <c r="S32" s="9"/>
      <c r="T32" s="14"/>
      <c r="U32" s="13"/>
      <c r="V32" s="14"/>
      <c r="W32" s="14"/>
      <c r="X32" s="14"/>
      <c r="Y32" s="14"/>
      <c r="Z32" s="14"/>
      <c r="AA32" s="14"/>
      <c r="AB32" s="14"/>
      <c r="AC32" s="14"/>
      <c r="AD32" s="14"/>
      <c r="AE32" s="14"/>
      <c r="AF32" s="14"/>
    </row>
    <row r="33" spans="1:32" x14ac:dyDescent="0.2">
      <c r="A33" s="13"/>
      <c r="B33" s="14"/>
      <c r="C33" s="14"/>
      <c r="D33" s="14"/>
      <c r="E33" s="13"/>
      <c r="F33" s="12"/>
      <c r="G33" s="13"/>
      <c r="H33" s="14"/>
      <c r="I33" s="13"/>
      <c r="J33" s="14"/>
      <c r="K33" s="12"/>
      <c r="L33" s="10"/>
      <c r="M33" s="9"/>
      <c r="N33" s="13"/>
      <c r="O33" s="14"/>
      <c r="P33" s="14"/>
      <c r="Q33" s="13"/>
      <c r="R33" s="14"/>
      <c r="S33" s="9"/>
      <c r="T33" s="14"/>
      <c r="U33" s="13"/>
      <c r="V33" s="14"/>
      <c r="W33" s="14"/>
      <c r="X33" s="14"/>
      <c r="Y33" s="14"/>
      <c r="Z33" s="14"/>
      <c r="AA33" s="14"/>
      <c r="AB33" s="14"/>
      <c r="AC33" s="14"/>
      <c r="AD33" s="14"/>
      <c r="AE33" s="14"/>
      <c r="AF33" s="14"/>
    </row>
    <row r="34" spans="1:32" x14ac:dyDescent="0.2">
      <c r="A34" s="13"/>
      <c r="B34" s="14"/>
      <c r="C34" s="14"/>
      <c r="D34" s="14"/>
      <c r="E34" s="13"/>
      <c r="F34" s="12"/>
      <c r="G34" s="13"/>
      <c r="H34" s="14"/>
      <c r="I34" s="13"/>
      <c r="J34" s="14"/>
      <c r="K34" s="12"/>
      <c r="L34" s="10"/>
      <c r="M34" s="9"/>
      <c r="N34" s="13"/>
      <c r="O34" s="14"/>
      <c r="P34" s="14"/>
      <c r="Q34" s="13"/>
      <c r="R34" s="14"/>
      <c r="S34" s="9"/>
      <c r="T34" s="14"/>
      <c r="U34" s="13"/>
      <c r="V34" s="14"/>
      <c r="W34" s="14"/>
      <c r="X34" s="14"/>
      <c r="Y34" s="14"/>
      <c r="Z34" s="14"/>
      <c r="AA34" s="14"/>
      <c r="AB34" s="14"/>
      <c r="AC34" s="14"/>
      <c r="AD34" s="14"/>
      <c r="AE34" s="14"/>
      <c r="AF34" s="14"/>
    </row>
    <row r="35" spans="1:32" x14ac:dyDescent="0.2">
      <c r="A35" s="13"/>
      <c r="B35" s="14"/>
      <c r="C35" s="14"/>
      <c r="D35" s="14"/>
      <c r="E35" s="13"/>
      <c r="F35" s="12"/>
      <c r="G35" s="13"/>
      <c r="H35" s="14"/>
      <c r="I35" s="13"/>
      <c r="J35" s="14"/>
      <c r="K35" s="12"/>
      <c r="L35" s="10"/>
      <c r="M35" s="9"/>
      <c r="N35" s="13"/>
      <c r="O35" s="14"/>
      <c r="P35" s="14"/>
      <c r="Q35" s="13"/>
      <c r="R35" s="14"/>
      <c r="S35" s="9"/>
      <c r="T35" s="14"/>
      <c r="U35" s="13"/>
      <c r="V35" s="14"/>
      <c r="W35" s="14"/>
      <c r="X35" s="14"/>
      <c r="Y35" s="14"/>
      <c r="Z35" s="14"/>
      <c r="AA35" s="14"/>
      <c r="AB35" s="14"/>
      <c r="AC35" s="14"/>
      <c r="AD35" s="14"/>
      <c r="AE35" s="14"/>
      <c r="AF35" s="14"/>
    </row>
    <row r="36" spans="1:32" x14ac:dyDescent="0.2">
      <c r="A36" s="13"/>
      <c r="B36" s="14"/>
      <c r="C36" s="14"/>
      <c r="D36" s="14"/>
      <c r="E36" s="13"/>
      <c r="F36" s="12"/>
      <c r="G36" s="13"/>
      <c r="H36" s="14"/>
      <c r="I36" s="13"/>
      <c r="J36" s="14"/>
      <c r="K36" s="12"/>
      <c r="L36" s="10"/>
      <c r="M36" s="9"/>
      <c r="N36" s="13"/>
      <c r="O36" s="14"/>
      <c r="P36" s="14"/>
      <c r="Q36" s="13"/>
      <c r="R36" s="14"/>
      <c r="S36" s="9"/>
      <c r="T36" s="14"/>
      <c r="U36" s="13"/>
      <c r="V36" s="14"/>
      <c r="W36" s="14"/>
      <c r="X36" s="14"/>
      <c r="Y36" s="14"/>
      <c r="Z36" s="14"/>
      <c r="AA36" s="14"/>
      <c r="AB36" s="14"/>
      <c r="AC36" s="14"/>
      <c r="AD36" s="14"/>
      <c r="AE36" s="14"/>
      <c r="AF36" s="14"/>
    </row>
    <row r="37" spans="1:32" x14ac:dyDescent="0.2">
      <c r="R37" s="19"/>
      <c r="S37" s="19"/>
    </row>
  </sheetData>
  <autoFilter ref="A2:U29"/>
  <mergeCells count="12">
    <mergeCell ref="V1:V2"/>
    <mergeCell ref="R1:U1"/>
    <mergeCell ref="H1:I1"/>
    <mergeCell ref="L1:N1"/>
    <mergeCell ref="O1:Q1"/>
    <mergeCell ref="J1:J2"/>
    <mergeCell ref="F1:F2"/>
    <mergeCell ref="G1:G2"/>
    <mergeCell ref="A1:A2"/>
    <mergeCell ref="K1:K2"/>
    <mergeCell ref="C1:E1"/>
    <mergeCell ref="B1:B2"/>
  </mergeCells>
  <phoneticPr fontId="3" type="noConversion"/>
  <pageMargins left="0.75" right="0.75" top="1" bottom="1" header="0.5" footer="0.5"/>
  <pageSetup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B3"/>
  <sheetViews>
    <sheetView workbookViewId="0"/>
  </sheetViews>
  <sheetFormatPr defaultRowHeight="12.75" x14ac:dyDescent="0.2"/>
  <cols>
    <col min="1" max="1" width="11.5703125" bestFit="1" customWidth="1"/>
    <col min="2" max="2" width="24.28515625" bestFit="1" customWidth="1"/>
  </cols>
  <sheetData>
    <row r="1" spans="1:2" x14ac:dyDescent="0.2">
      <c r="A1" s="117" t="s">
        <v>1098</v>
      </c>
      <c r="B1" s="117" t="s">
        <v>1248</v>
      </c>
    </row>
    <row r="2" spans="1:2" x14ac:dyDescent="0.2">
      <c r="A2" s="118" t="s">
        <v>1099</v>
      </c>
      <c r="B2" t="s">
        <v>1100</v>
      </c>
    </row>
    <row r="3" spans="1:2" x14ac:dyDescent="0.2">
      <c r="A3" s="175" t="s">
        <v>1099</v>
      </c>
      <c r="B3" t="s">
        <v>1101</v>
      </c>
    </row>
  </sheetData>
  <phoneticPr fontId="17"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AF28"/>
  <sheetViews>
    <sheetView zoomScale="85" workbookViewId="0">
      <pane xSplit="2" ySplit="2" topLeftCell="U3" activePane="bottomRight" state="frozen"/>
      <selection sqref="A1:A2"/>
      <selection pane="topRight" sqref="A1:A2"/>
      <selection pane="bottomLeft" sqref="A1:A2"/>
      <selection pane="bottomRight" sqref="A1:A2"/>
    </sheetView>
  </sheetViews>
  <sheetFormatPr defaultColWidth="9.140625" defaultRowHeight="12.75" x14ac:dyDescent="0.2"/>
  <cols>
    <col min="1" max="1" width="15.28515625" style="1" customWidth="1"/>
    <col min="2" max="2" width="64.85546875" customWidth="1"/>
    <col min="3" max="3" width="23.140625" bestFit="1" customWidth="1"/>
    <col min="4" max="4" width="28.28515625" customWidth="1"/>
    <col min="5" max="5" width="19.42578125" style="1" customWidth="1"/>
    <col min="6" max="6" width="45.7109375" style="2" customWidth="1"/>
    <col min="7" max="7" width="9.85546875" style="1" bestFit="1" customWidth="1"/>
    <col min="8" max="8" width="9.42578125" bestFit="1" customWidth="1"/>
    <col min="9" max="9" width="9.85546875" style="1" bestFit="1" customWidth="1"/>
    <col min="10" max="10" width="9.85546875" customWidth="1"/>
    <col min="11" max="11" width="12.140625" style="2" customWidth="1"/>
    <col min="12" max="12" width="12" style="4" customWidth="1"/>
    <col min="13" max="13" width="12.7109375" style="3" bestFit="1" customWidth="1"/>
    <col min="14" max="14" width="14.28515625" style="1" customWidth="1"/>
    <col min="15" max="15" width="25.42578125" customWidth="1"/>
    <col min="16" max="16" width="10.28515625" bestFit="1" customWidth="1"/>
    <col min="17" max="17" width="26.140625" style="1" customWidth="1"/>
    <col min="18" max="18" width="23.140625" customWidth="1"/>
    <col min="19" max="19" width="28.140625" style="3" customWidth="1"/>
    <col min="20" max="20" width="10.140625" customWidth="1"/>
    <col min="21" max="21" width="29.85546875" style="1" customWidth="1"/>
    <col min="22" max="24" width="34.28515625" customWidth="1"/>
  </cols>
  <sheetData>
    <row r="1" spans="1:32" s="6" customFormat="1" ht="12.75" customHeight="1" x14ac:dyDescent="0.2">
      <c r="A1" s="233" t="s">
        <v>397</v>
      </c>
      <c r="B1" s="119"/>
      <c r="C1" s="230" t="s">
        <v>1229</v>
      </c>
      <c r="D1" s="230"/>
      <c r="E1" s="231"/>
      <c r="F1" s="232" t="s">
        <v>1238</v>
      </c>
      <c r="G1" s="233" t="s">
        <v>1239</v>
      </c>
      <c r="H1" s="230" t="s">
        <v>1230</v>
      </c>
      <c r="I1" s="230"/>
      <c r="J1" s="232" t="s">
        <v>326</v>
      </c>
      <c r="K1" s="232" t="s">
        <v>1242</v>
      </c>
      <c r="L1" s="229" t="s">
        <v>1249</v>
      </c>
      <c r="M1" s="230"/>
      <c r="N1" s="231"/>
      <c r="O1" s="229" t="s">
        <v>1231</v>
      </c>
      <c r="P1" s="230"/>
      <c r="Q1" s="231"/>
      <c r="R1" s="229" t="s">
        <v>309</v>
      </c>
      <c r="S1" s="230"/>
      <c r="T1" s="230"/>
      <c r="U1" s="231"/>
      <c r="V1" s="228" t="s">
        <v>1250</v>
      </c>
    </row>
    <row r="2" spans="1:32" s="6" customFormat="1" ht="38.25" x14ac:dyDescent="0.2">
      <c r="A2" s="233"/>
      <c r="B2" s="7" t="s">
        <v>1232</v>
      </c>
      <c r="C2" s="7" t="s">
        <v>1235</v>
      </c>
      <c r="D2" s="7" t="s">
        <v>1236</v>
      </c>
      <c r="E2" s="5" t="s">
        <v>1237</v>
      </c>
      <c r="F2" s="232"/>
      <c r="G2" s="233"/>
      <c r="H2" s="7" t="s">
        <v>1240</v>
      </c>
      <c r="I2" s="7" t="s">
        <v>1241</v>
      </c>
      <c r="J2" s="232"/>
      <c r="K2" s="232"/>
      <c r="L2" s="7" t="s">
        <v>1243</v>
      </c>
      <c r="M2" s="7" t="s">
        <v>1244</v>
      </c>
      <c r="N2" s="5" t="s">
        <v>1245</v>
      </c>
      <c r="O2" s="7" t="s">
        <v>1246</v>
      </c>
      <c r="P2" s="7" t="s">
        <v>1247</v>
      </c>
      <c r="Q2" s="5" t="s">
        <v>1248</v>
      </c>
      <c r="R2" s="7" t="s">
        <v>1235</v>
      </c>
      <c r="S2" s="7" t="s">
        <v>1236</v>
      </c>
      <c r="T2" s="7" t="s">
        <v>1237</v>
      </c>
      <c r="U2" s="5" t="s">
        <v>1232</v>
      </c>
      <c r="V2" s="228"/>
    </row>
    <row r="3" spans="1:32" ht="13.15" customHeight="1" x14ac:dyDescent="0.2">
      <c r="A3" s="120" t="s">
        <v>55</v>
      </c>
      <c r="B3" s="121" t="s">
        <v>1102</v>
      </c>
      <c r="C3" s="122" t="s">
        <v>1270</v>
      </c>
      <c r="D3" s="33" t="s">
        <v>166</v>
      </c>
      <c r="E3" s="123" t="s">
        <v>328</v>
      </c>
      <c r="F3" s="124" t="s">
        <v>1272</v>
      </c>
      <c r="G3" s="123" t="s">
        <v>1103</v>
      </c>
      <c r="H3" s="125"/>
      <c r="I3" s="122"/>
      <c r="J3" s="124" t="s">
        <v>324</v>
      </c>
      <c r="K3" s="37" t="s">
        <v>717</v>
      </c>
      <c r="L3" s="122" t="s">
        <v>161</v>
      </c>
      <c r="M3" s="122" t="s">
        <v>716</v>
      </c>
      <c r="N3" s="126" t="s">
        <v>327</v>
      </c>
      <c r="O3" s="122" t="s">
        <v>715</v>
      </c>
      <c r="P3" s="122" t="s">
        <v>305</v>
      </c>
      <c r="Q3" s="127" t="s">
        <v>1181</v>
      </c>
      <c r="R3" s="122" t="s">
        <v>1253</v>
      </c>
      <c r="S3" s="122" t="s">
        <v>1277</v>
      </c>
      <c r="T3" s="128" t="s">
        <v>330</v>
      </c>
      <c r="U3" s="127"/>
      <c r="V3" s="129" t="s">
        <v>1104</v>
      </c>
      <c r="W3" t="s">
        <v>1105</v>
      </c>
    </row>
    <row r="4" spans="1:32" x14ac:dyDescent="0.2">
      <c r="A4" s="13" t="s">
        <v>939</v>
      </c>
      <c r="B4" s="14" t="s">
        <v>1106</v>
      </c>
      <c r="C4" s="14" t="s">
        <v>1270</v>
      </c>
      <c r="D4" s="14" t="s">
        <v>166</v>
      </c>
      <c r="E4" s="13" t="s">
        <v>328</v>
      </c>
      <c r="F4" s="12" t="s">
        <v>1272</v>
      </c>
      <c r="G4" s="13" t="s">
        <v>1107</v>
      </c>
      <c r="H4" s="14"/>
      <c r="I4" s="13"/>
      <c r="J4" s="14" t="s">
        <v>325</v>
      </c>
      <c r="K4" s="12" t="s">
        <v>246</v>
      </c>
      <c r="L4" s="10" t="s">
        <v>161</v>
      </c>
      <c r="M4" s="9" t="s">
        <v>297</v>
      </c>
      <c r="N4" s="13"/>
      <c r="O4" s="14" t="s">
        <v>1191</v>
      </c>
      <c r="P4" s="14"/>
      <c r="Q4" s="13"/>
      <c r="R4" s="14" t="s">
        <v>1270</v>
      </c>
      <c r="S4" s="9" t="s">
        <v>1271</v>
      </c>
      <c r="T4" s="14" t="s">
        <v>328</v>
      </c>
      <c r="U4" s="13"/>
      <c r="V4" s="9" t="s">
        <v>1108</v>
      </c>
      <c r="W4" s="9" t="s">
        <v>1109</v>
      </c>
      <c r="X4" s="14"/>
      <c r="Y4" s="14"/>
      <c r="Z4" s="14"/>
      <c r="AA4" s="14"/>
      <c r="AB4" s="14"/>
      <c r="AC4" s="14"/>
      <c r="AD4" s="14"/>
      <c r="AE4" s="14"/>
      <c r="AF4" s="14"/>
    </row>
    <row r="5" spans="1:32" x14ac:dyDescent="0.2">
      <c r="A5" s="13" t="s">
        <v>939</v>
      </c>
      <c r="B5" s="14" t="s">
        <v>1110</v>
      </c>
      <c r="C5" s="14" t="s">
        <v>1270</v>
      </c>
      <c r="D5" s="14" t="s">
        <v>166</v>
      </c>
      <c r="E5" s="13" t="s">
        <v>328</v>
      </c>
      <c r="F5" s="12" t="s">
        <v>1272</v>
      </c>
      <c r="G5" s="13" t="s">
        <v>1111</v>
      </c>
      <c r="H5" s="14"/>
      <c r="I5" s="13"/>
      <c r="J5" s="14" t="s">
        <v>325</v>
      </c>
      <c r="K5" s="12" t="s">
        <v>246</v>
      </c>
      <c r="L5" s="10" t="s">
        <v>161</v>
      </c>
      <c r="M5" s="9" t="s">
        <v>297</v>
      </c>
      <c r="N5" s="13"/>
      <c r="O5" s="14" t="s">
        <v>1191</v>
      </c>
      <c r="P5" s="14"/>
      <c r="Q5" s="13"/>
      <c r="R5" s="14" t="s">
        <v>1270</v>
      </c>
      <c r="S5" s="9" t="s">
        <v>1271</v>
      </c>
      <c r="T5" s="14" t="s">
        <v>328</v>
      </c>
      <c r="U5" s="13"/>
      <c r="V5" s="9" t="s">
        <v>1108</v>
      </c>
      <c r="W5" s="9" t="s">
        <v>1109</v>
      </c>
      <c r="X5" s="14"/>
      <c r="Y5" s="14"/>
      <c r="Z5" s="14"/>
      <c r="AA5" s="14"/>
      <c r="AB5" s="14"/>
      <c r="AC5" s="14"/>
      <c r="AD5" s="14"/>
      <c r="AE5" s="14"/>
      <c r="AF5" s="14"/>
    </row>
    <row r="6" spans="1:32" x14ac:dyDescent="0.2">
      <c r="A6" s="21" t="s">
        <v>939</v>
      </c>
      <c r="B6" s="130" t="s">
        <v>1112</v>
      </c>
      <c r="C6" s="19" t="s">
        <v>1257</v>
      </c>
      <c r="D6" s="19" t="s">
        <v>116</v>
      </c>
      <c r="E6" s="17" t="s">
        <v>328</v>
      </c>
      <c r="F6" s="20" t="s">
        <v>1310</v>
      </c>
      <c r="G6" s="17"/>
      <c r="H6" s="21">
        <v>10</v>
      </c>
      <c r="I6" s="19">
        <v>10</v>
      </c>
      <c r="J6" s="32" t="s">
        <v>325</v>
      </c>
      <c r="K6" s="20" t="s">
        <v>245</v>
      </c>
      <c r="L6" s="19" t="s">
        <v>161</v>
      </c>
      <c r="M6" s="19" t="s">
        <v>298</v>
      </c>
      <c r="N6" s="131" t="s">
        <v>327</v>
      </c>
      <c r="O6" s="11" t="s">
        <v>1191</v>
      </c>
      <c r="P6" s="19" t="s">
        <v>304</v>
      </c>
      <c r="Q6" s="34" t="s">
        <v>1182</v>
      </c>
      <c r="R6" s="19" t="s">
        <v>717</v>
      </c>
      <c r="S6" s="19" t="s">
        <v>717</v>
      </c>
      <c r="T6" s="38" t="s">
        <v>328</v>
      </c>
      <c r="U6" s="34"/>
      <c r="V6" t="s">
        <v>1113</v>
      </c>
      <c r="W6" t="s">
        <v>371</v>
      </c>
    </row>
    <row r="7" spans="1:32" x14ac:dyDescent="0.2">
      <c r="A7" s="21" t="s">
        <v>939</v>
      </c>
      <c r="B7" s="130" t="s">
        <v>1114</v>
      </c>
      <c r="C7" s="19" t="s">
        <v>1257</v>
      </c>
      <c r="D7" s="19" t="s">
        <v>1258</v>
      </c>
      <c r="E7" s="17" t="s">
        <v>328</v>
      </c>
      <c r="F7" s="20" t="s">
        <v>117</v>
      </c>
      <c r="G7" s="17"/>
      <c r="H7" s="21">
        <v>87</v>
      </c>
      <c r="I7" s="19">
        <v>87</v>
      </c>
      <c r="J7" s="32" t="s">
        <v>325</v>
      </c>
      <c r="K7" s="20" t="s">
        <v>245</v>
      </c>
      <c r="L7" s="19" t="s">
        <v>161</v>
      </c>
      <c r="M7" s="19" t="s">
        <v>297</v>
      </c>
      <c r="N7" s="34"/>
      <c r="O7" s="11" t="s">
        <v>1191</v>
      </c>
      <c r="P7" s="19" t="s">
        <v>305</v>
      </c>
      <c r="Q7" s="34" t="s">
        <v>1181</v>
      </c>
      <c r="R7" s="19" t="s">
        <v>717</v>
      </c>
      <c r="S7" s="19" t="s">
        <v>717</v>
      </c>
      <c r="T7" s="38" t="s">
        <v>328</v>
      </c>
      <c r="U7" s="34"/>
      <c r="W7" s="132"/>
    </row>
    <row r="8" spans="1:32" x14ac:dyDescent="0.2">
      <c r="A8" s="21" t="s">
        <v>939</v>
      </c>
      <c r="B8" s="30" t="s">
        <v>1115</v>
      </c>
      <c r="C8" s="122"/>
      <c r="D8" s="122"/>
      <c r="E8" s="123"/>
      <c r="F8" s="124"/>
      <c r="G8" s="123"/>
      <c r="H8" s="133"/>
      <c r="I8" s="27"/>
      <c r="J8" s="28"/>
      <c r="K8" s="124"/>
      <c r="L8" s="122"/>
      <c r="M8" s="122"/>
      <c r="N8" s="127"/>
      <c r="O8" s="134"/>
      <c r="P8" s="122"/>
      <c r="Q8" s="127"/>
      <c r="R8" s="122"/>
      <c r="S8" s="122"/>
      <c r="T8" s="128"/>
      <c r="U8" s="127"/>
      <c r="V8" t="s">
        <v>366</v>
      </c>
    </row>
    <row r="9" spans="1:32" x14ac:dyDescent="0.2">
      <c r="A9" s="21" t="s">
        <v>939</v>
      </c>
      <c r="B9" s="121" t="s">
        <v>1116</v>
      </c>
      <c r="C9" s="122" t="s">
        <v>1291</v>
      </c>
      <c r="D9" s="122" t="s">
        <v>1292</v>
      </c>
      <c r="E9" s="40" t="s">
        <v>94</v>
      </c>
      <c r="F9" s="124" t="s">
        <v>1303</v>
      </c>
      <c r="G9" s="123"/>
      <c r="H9" s="125">
        <v>96</v>
      </c>
      <c r="I9" s="122">
        <v>96</v>
      </c>
      <c r="J9" s="124" t="s">
        <v>324</v>
      </c>
      <c r="K9" s="124" t="s">
        <v>245</v>
      </c>
      <c r="L9" s="122" t="s">
        <v>161</v>
      </c>
      <c r="M9" s="122" t="s">
        <v>716</v>
      </c>
      <c r="N9" s="126" t="s">
        <v>327</v>
      </c>
      <c r="O9" s="134" t="s">
        <v>1196</v>
      </c>
      <c r="P9" s="134"/>
      <c r="Q9" s="127"/>
      <c r="R9" s="122" t="s">
        <v>1253</v>
      </c>
      <c r="S9" s="122" t="s">
        <v>1277</v>
      </c>
      <c r="T9" s="128" t="s">
        <v>330</v>
      </c>
      <c r="U9" s="127"/>
      <c r="V9" t="s">
        <v>1117</v>
      </c>
      <c r="W9" s="135" t="s">
        <v>371</v>
      </c>
    </row>
    <row r="10" spans="1:32" x14ac:dyDescent="0.2">
      <c r="A10" s="21" t="s">
        <v>939</v>
      </c>
      <c r="B10" s="121" t="s">
        <v>1118</v>
      </c>
      <c r="C10" s="122" t="s">
        <v>1257</v>
      </c>
      <c r="D10" s="122" t="s">
        <v>118</v>
      </c>
      <c r="E10" s="123" t="s">
        <v>1264</v>
      </c>
      <c r="F10" s="124" t="s">
        <v>119</v>
      </c>
      <c r="G10" s="123"/>
      <c r="H10" s="125">
        <v>72</v>
      </c>
      <c r="I10" s="122">
        <v>72</v>
      </c>
      <c r="J10" s="124" t="s">
        <v>324</v>
      </c>
      <c r="K10" s="124" t="s">
        <v>245</v>
      </c>
      <c r="L10" s="122" t="s">
        <v>161</v>
      </c>
      <c r="M10" s="122" t="s">
        <v>716</v>
      </c>
      <c r="N10" s="126" t="s">
        <v>327</v>
      </c>
      <c r="O10" s="134" t="s">
        <v>1196</v>
      </c>
      <c r="P10" s="122" t="s">
        <v>305</v>
      </c>
      <c r="Q10" s="127" t="s">
        <v>1181</v>
      </c>
      <c r="R10" s="122" t="s">
        <v>1253</v>
      </c>
      <c r="S10" s="122" t="s">
        <v>1277</v>
      </c>
      <c r="T10" s="128" t="s">
        <v>330</v>
      </c>
      <c r="U10" s="127"/>
      <c r="V10" t="s">
        <v>1119</v>
      </c>
      <c r="W10" s="136" t="s">
        <v>1120</v>
      </c>
      <c r="X10" s="137" t="s">
        <v>1121</v>
      </c>
    </row>
    <row r="11" spans="1:32" x14ac:dyDescent="0.2">
      <c r="A11" s="21" t="s">
        <v>939</v>
      </c>
      <c r="B11" s="121" t="s">
        <v>1122</v>
      </c>
      <c r="C11" s="122" t="s">
        <v>1291</v>
      </c>
      <c r="D11" s="122" t="s">
        <v>1292</v>
      </c>
      <c r="E11" s="40" t="s">
        <v>94</v>
      </c>
      <c r="F11" s="124" t="s">
        <v>1272</v>
      </c>
      <c r="G11" s="123" t="s">
        <v>1123</v>
      </c>
      <c r="H11" s="125">
        <v>22</v>
      </c>
      <c r="I11" s="122">
        <v>22</v>
      </c>
      <c r="J11" s="124" t="s">
        <v>324</v>
      </c>
      <c r="K11" s="124" t="s">
        <v>245</v>
      </c>
      <c r="L11" s="122" t="s">
        <v>161</v>
      </c>
      <c r="M11" s="122" t="s">
        <v>716</v>
      </c>
      <c r="N11" s="126" t="s">
        <v>327</v>
      </c>
      <c r="O11" s="134" t="s">
        <v>1196</v>
      </c>
      <c r="P11" s="134"/>
      <c r="Q11" s="127"/>
      <c r="R11" s="122" t="s">
        <v>1253</v>
      </c>
      <c r="S11" s="122" t="s">
        <v>1277</v>
      </c>
      <c r="T11" s="128" t="s">
        <v>330</v>
      </c>
      <c r="U11" s="127"/>
      <c r="W11" s="132"/>
      <c r="X11" s="137" t="s">
        <v>1121</v>
      </c>
    </row>
    <row r="12" spans="1:32" x14ac:dyDescent="0.2">
      <c r="A12" s="21" t="s">
        <v>939</v>
      </c>
      <c r="B12" s="121" t="s">
        <v>1118</v>
      </c>
      <c r="C12" s="122" t="s">
        <v>1257</v>
      </c>
      <c r="D12" s="122" t="s">
        <v>118</v>
      </c>
      <c r="E12" s="123" t="s">
        <v>1264</v>
      </c>
      <c r="F12" s="124" t="s">
        <v>119</v>
      </c>
      <c r="G12" s="123"/>
      <c r="H12" s="125">
        <v>175</v>
      </c>
      <c r="I12" s="122">
        <v>175</v>
      </c>
      <c r="J12" s="124" t="s">
        <v>324</v>
      </c>
      <c r="K12" s="124" t="s">
        <v>245</v>
      </c>
      <c r="L12" s="122" t="s">
        <v>161</v>
      </c>
      <c r="M12" s="122" t="s">
        <v>716</v>
      </c>
      <c r="N12" s="126" t="s">
        <v>327</v>
      </c>
      <c r="O12" s="134" t="s">
        <v>1196</v>
      </c>
      <c r="P12" s="122" t="s">
        <v>305</v>
      </c>
      <c r="Q12" s="127" t="s">
        <v>1181</v>
      </c>
      <c r="R12" s="122" t="s">
        <v>1253</v>
      </c>
      <c r="S12" s="122" t="s">
        <v>1277</v>
      </c>
      <c r="T12" s="128" t="s">
        <v>330</v>
      </c>
      <c r="U12" s="127"/>
      <c r="V12" t="s">
        <v>1119</v>
      </c>
      <c r="W12" s="132" t="s">
        <v>1120</v>
      </c>
      <c r="X12" s="137" t="s">
        <v>1121</v>
      </c>
    </row>
    <row r="13" spans="1:32" x14ac:dyDescent="0.2">
      <c r="A13" s="21" t="s">
        <v>939</v>
      </c>
      <c r="B13" s="121" t="s">
        <v>1128</v>
      </c>
      <c r="C13" s="122" t="s">
        <v>1253</v>
      </c>
      <c r="D13" s="122" t="s">
        <v>1277</v>
      </c>
      <c r="E13" s="40" t="s">
        <v>330</v>
      </c>
      <c r="F13" s="124"/>
      <c r="G13" s="123"/>
      <c r="H13" s="125">
        <v>58</v>
      </c>
      <c r="I13" s="122">
        <v>58</v>
      </c>
      <c r="J13" s="124" t="s">
        <v>324</v>
      </c>
      <c r="K13" s="124" t="s">
        <v>246</v>
      </c>
      <c r="L13" s="33" t="s">
        <v>327</v>
      </c>
      <c r="M13" s="122" t="s">
        <v>716</v>
      </c>
      <c r="N13" s="126" t="s">
        <v>327</v>
      </c>
      <c r="O13" s="134" t="s">
        <v>1196</v>
      </c>
      <c r="P13" s="122" t="s">
        <v>300</v>
      </c>
      <c r="Q13" s="127" t="s">
        <v>1129</v>
      </c>
      <c r="R13" s="122" t="s">
        <v>1257</v>
      </c>
      <c r="S13" s="122" t="s">
        <v>1302</v>
      </c>
      <c r="T13" s="128" t="s">
        <v>1264</v>
      </c>
      <c r="U13" s="127" t="s">
        <v>1130</v>
      </c>
      <c r="V13" s="132"/>
      <c r="X13" s="137" t="s">
        <v>1121</v>
      </c>
    </row>
    <row r="14" spans="1:32" ht="13.15" customHeight="1" x14ac:dyDescent="0.2">
      <c r="A14" s="21" t="s">
        <v>939</v>
      </c>
      <c r="B14" s="121" t="s">
        <v>1131</v>
      </c>
      <c r="C14" s="122" t="s">
        <v>1257</v>
      </c>
      <c r="D14" s="122" t="s">
        <v>118</v>
      </c>
      <c r="E14" s="123" t="s">
        <v>1264</v>
      </c>
      <c r="F14" s="124" t="s">
        <v>1300</v>
      </c>
      <c r="G14" s="123"/>
      <c r="H14" s="125">
        <v>204</v>
      </c>
      <c r="I14" s="122">
        <v>204</v>
      </c>
      <c r="J14" s="124" t="s">
        <v>324</v>
      </c>
      <c r="K14" s="124" t="s">
        <v>245</v>
      </c>
      <c r="L14" s="122" t="s">
        <v>161</v>
      </c>
      <c r="M14" s="122" t="s">
        <v>716</v>
      </c>
      <c r="N14" s="126" t="s">
        <v>327</v>
      </c>
      <c r="O14" s="134" t="s">
        <v>1196</v>
      </c>
      <c r="P14" s="122" t="s">
        <v>1176</v>
      </c>
      <c r="Q14" s="127" t="s">
        <v>1189</v>
      </c>
      <c r="R14" s="122" t="s">
        <v>1291</v>
      </c>
      <c r="S14" s="122" t="s">
        <v>122</v>
      </c>
      <c r="T14" s="128" t="s">
        <v>1264</v>
      </c>
      <c r="U14" s="127"/>
      <c r="X14" s="138" t="s">
        <v>1121</v>
      </c>
    </row>
    <row r="15" spans="1:32" ht="13.15" customHeight="1" x14ac:dyDescent="0.2">
      <c r="A15" s="21" t="s">
        <v>120</v>
      </c>
      <c r="B15" s="121" t="s">
        <v>1132</v>
      </c>
      <c r="C15" s="122" t="s">
        <v>1257</v>
      </c>
      <c r="D15" s="122" t="s">
        <v>114</v>
      </c>
      <c r="E15" s="123" t="s">
        <v>328</v>
      </c>
      <c r="F15" s="124" t="s">
        <v>115</v>
      </c>
      <c r="G15" s="123"/>
      <c r="H15" s="125">
        <v>44</v>
      </c>
      <c r="I15" s="122">
        <v>44</v>
      </c>
      <c r="J15" s="124" t="s">
        <v>324</v>
      </c>
      <c r="K15" s="124" t="s">
        <v>245</v>
      </c>
      <c r="L15" s="122" t="s">
        <v>244</v>
      </c>
      <c r="M15" s="122" t="s">
        <v>297</v>
      </c>
      <c r="N15" s="127"/>
      <c r="O15" s="134" t="s">
        <v>1196</v>
      </c>
      <c r="P15" s="122" t="s">
        <v>304</v>
      </c>
      <c r="Q15" s="127" t="s">
        <v>1182</v>
      </c>
      <c r="R15" s="122" t="s">
        <v>1257</v>
      </c>
      <c r="S15" s="122" t="s">
        <v>114</v>
      </c>
      <c r="T15" s="128" t="s">
        <v>1264</v>
      </c>
      <c r="U15" s="127"/>
      <c r="V15" s="132"/>
      <c r="W15" s="132"/>
      <c r="X15" s="137" t="s">
        <v>1121</v>
      </c>
    </row>
    <row r="16" spans="1:32" ht="13.15" customHeight="1" x14ac:dyDescent="0.2">
      <c r="A16" s="21" t="s">
        <v>120</v>
      </c>
      <c r="B16" s="121" t="s">
        <v>121</v>
      </c>
      <c r="C16" s="122" t="s">
        <v>1291</v>
      </c>
      <c r="D16" s="122" t="s">
        <v>122</v>
      </c>
      <c r="E16" s="123" t="s">
        <v>1264</v>
      </c>
      <c r="F16" s="124"/>
      <c r="G16" s="123"/>
      <c r="H16" s="125">
        <v>180</v>
      </c>
      <c r="I16" s="122">
        <v>180</v>
      </c>
      <c r="J16" s="124" t="s">
        <v>324</v>
      </c>
      <c r="K16" s="124" t="s">
        <v>245</v>
      </c>
      <c r="L16" s="122" t="s">
        <v>244</v>
      </c>
      <c r="M16" s="122" t="s">
        <v>297</v>
      </c>
      <c r="N16" s="127"/>
      <c r="O16" s="134" t="s">
        <v>1196</v>
      </c>
      <c r="P16" s="122" t="s">
        <v>1197</v>
      </c>
      <c r="Q16" s="127" t="s">
        <v>122</v>
      </c>
      <c r="R16" s="122" t="s">
        <v>1291</v>
      </c>
      <c r="S16" s="122" t="s">
        <v>122</v>
      </c>
      <c r="T16" s="128" t="s">
        <v>1264</v>
      </c>
      <c r="U16" s="127"/>
      <c r="V16" t="s">
        <v>1133</v>
      </c>
      <c r="X16" s="138" t="s">
        <v>1134</v>
      </c>
    </row>
    <row r="18" spans="1:30" x14ac:dyDescent="0.2">
      <c r="A18" s="63" t="s">
        <v>55</v>
      </c>
      <c r="B18" s="87" t="s">
        <v>80</v>
      </c>
      <c r="C18" s="81" t="s">
        <v>1253</v>
      </c>
      <c r="D18" s="81" t="s">
        <v>81</v>
      </c>
      <c r="E18" s="88" t="s">
        <v>328</v>
      </c>
      <c r="F18" s="84" t="s">
        <v>83</v>
      </c>
      <c r="G18" s="88"/>
      <c r="H18" s="90">
        <v>30</v>
      </c>
      <c r="I18" s="91">
        <v>30</v>
      </c>
      <c r="J18" s="90" t="s">
        <v>324</v>
      </c>
      <c r="K18" s="84" t="s">
        <v>245</v>
      </c>
      <c r="L18" s="81" t="s">
        <v>161</v>
      </c>
      <c r="M18" s="81" t="s">
        <v>716</v>
      </c>
      <c r="N18" s="83" t="s">
        <v>327</v>
      </c>
      <c r="O18" s="81" t="s">
        <v>715</v>
      </c>
      <c r="P18" s="81" t="s">
        <v>305</v>
      </c>
      <c r="Q18" s="83" t="s">
        <v>1181</v>
      </c>
      <c r="R18" s="81" t="s">
        <v>1253</v>
      </c>
      <c r="S18" s="81" t="s">
        <v>1277</v>
      </c>
      <c r="T18" s="86" t="s">
        <v>330</v>
      </c>
      <c r="U18" s="83"/>
      <c r="V18" s="69" t="s">
        <v>364</v>
      </c>
      <c r="W18" s="69" t="s">
        <v>365</v>
      </c>
      <c r="X18" s="138" t="s">
        <v>1026</v>
      </c>
    </row>
    <row r="19" spans="1:30" x14ac:dyDescent="0.2">
      <c r="A19" s="63" t="s">
        <v>55</v>
      </c>
      <c r="B19" s="87" t="s">
        <v>92</v>
      </c>
      <c r="C19" s="81" t="s">
        <v>1253</v>
      </c>
      <c r="D19" s="81" t="s">
        <v>46</v>
      </c>
      <c r="E19" s="88" t="s">
        <v>1264</v>
      </c>
      <c r="F19" s="84" t="s">
        <v>1303</v>
      </c>
      <c r="G19" s="88"/>
      <c r="H19" s="90">
        <v>93</v>
      </c>
      <c r="I19" s="91">
        <v>93</v>
      </c>
      <c r="J19" s="90" t="s">
        <v>324</v>
      </c>
      <c r="K19" s="84" t="s">
        <v>246</v>
      </c>
      <c r="L19" s="81" t="s">
        <v>161</v>
      </c>
      <c r="M19" s="81" t="s">
        <v>716</v>
      </c>
      <c r="N19" s="83" t="s">
        <v>327</v>
      </c>
      <c r="O19" s="81" t="s">
        <v>715</v>
      </c>
      <c r="P19" s="81" t="s">
        <v>305</v>
      </c>
      <c r="Q19" s="83" t="s">
        <v>1181</v>
      </c>
      <c r="R19" s="81" t="s">
        <v>1253</v>
      </c>
      <c r="S19" s="81" t="s">
        <v>1277</v>
      </c>
      <c r="T19" s="86" t="s">
        <v>330</v>
      </c>
      <c r="U19" s="83"/>
      <c r="V19" s="69"/>
      <c r="W19" s="69"/>
      <c r="X19" s="138" t="s">
        <v>1026</v>
      </c>
    </row>
    <row r="20" spans="1:30" x14ac:dyDescent="0.2">
      <c r="A20" s="63" t="s">
        <v>55</v>
      </c>
      <c r="B20" s="87" t="s">
        <v>93</v>
      </c>
      <c r="C20" s="81" t="s">
        <v>1291</v>
      </c>
      <c r="D20" s="81" t="s">
        <v>1292</v>
      </c>
      <c r="E20" s="88" t="s">
        <v>94</v>
      </c>
      <c r="F20" s="84" t="s">
        <v>1272</v>
      </c>
      <c r="G20" s="88"/>
      <c r="H20" s="90">
        <v>142</v>
      </c>
      <c r="I20" s="91">
        <v>142</v>
      </c>
      <c r="J20" s="90" t="s">
        <v>324</v>
      </c>
      <c r="K20" s="84" t="s">
        <v>245</v>
      </c>
      <c r="L20" s="81" t="s">
        <v>161</v>
      </c>
      <c r="M20" s="81" t="s">
        <v>716</v>
      </c>
      <c r="N20" s="83" t="s">
        <v>327</v>
      </c>
      <c r="O20" s="81" t="s">
        <v>715</v>
      </c>
      <c r="P20" s="81" t="s">
        <v>305</v>
      </c>
      <c r="Q20" s="83" t="s">
        <v>1181</v>
      </c>
      <c r="R20" s="81" t="s">
        <v>1253</v>
      </c>
      <c r="S20" s="81" t="s">
        <v>1277</v>
      </c>
      <c r="T20" s="86" t="s">
        <v>330</v>
      </c>
      <c r="U20" s="83"/>
      <c r="V20" s="69"/>
      <c r="W20" s="69"/>
      <c r="X20" s="138" t="s">
        <v>1026</v>
      </c>
    </row>
    <row r="21" spans="1:30" x14ac:dyDescent="0.2">
      <c r="A21" s="63" t="s">
        <v>55</v>
      </c>
      <c r="B21" s="87" t="s">
        <v>95</v>
      </c>
      <c r="C21" s="81" t="s">
        <v>1253</v>
      </c>
      <c r="D21" s="81" t="s">
        <v>46</v>
      </c>
      <c r="E21" s="88" t="s">
        <v>1264</v>
      </c>
      <c r="F21" s="84"/>
      <c r="G21" s="88"/>
      <c r="H21" s="84">
        <v>248</v>
      </c>
      <c r="I21" s="81">
        <v>248</v>
      </c>
      <c r="J21" s="84" t="s">
        <v>324</v>
      </c>
      <c r="K21" s="84" t="s">
        <v>246</v>
      </c>
      <c r="L21" s="81" t="s">
        <v>161</v>
      </c>
      <c r="M21" s="81" t="s">
        <v>716</v>
      </c>
      <c r="N21" s="83" t="s">
        <v>327</v>
      </c>
      <c r="O21" s="81" t="s">
        <v>1185</v>
      </c>
      <c r="P21" s="81" t="s">
        <v>305</v>
      </c>
      <c r="Q21" s="83" t="s">
        <v>1181</v>
      </c>
      <c r="R21" s="81" t="s">
        <v>1253</v>
      </c>
      <c r="S21" s="81" t="s">
        <v>1277</v>
      </c>
      <c r="T21" s="86" t="s">
        <v>330</v>
      </c>
      <c r="U21" s="83"/>
      <c r="V21" s="69"/>
      <c r="W21" s="69"/>
      <c r="X21" s="138" t="s">
        <v>1026</v>
      </c>
    </row>
    <row r="23" spans="1:30" x14ac:dyDescent="0.2">
      <c r="A23" s="63" t="s">
        <v>939</v>
      </c>
      <c r="B23" s="70" t="s">
        <v>97</v>
      </c>
      <c r="C23" s="66" t="s">
        <v>1253</v>
      </c>
      <c r="D23" s="66" t="s">
        <v>46</v>
      </c>
      <c r="E23" s="64" t="s">
        <v>1264</v>
      </c>
      <c r="F23" s="65"/>
      <c r="G23" s="64"/>
      <c r="H23" s="65">
        <v>44</v>
      </c>
      <c r="I23" s="66">
        <v>44</v>
      </c>
      <c r="J23" s="65" t="s">
        <v>324</v>
      </c>
      <c r="K23" s="65" t="s">
        <v>246</v>
      </c>
      <c r="L23" s="66" t="s">
        <v>161</v>
      </c>
      <c r="M23" s="66" t="s">
        <v>716</v>
      </c>
      <c r="N23" s="67" t="s">
        <v>327</v>
      </c>
      <c r="O23" s="66" t="s">
        <v>1191</v>
      </c>
      <c r="P23" s="66"/>
      <c r="Q23" s="67"/>
      <c r="R23" s="66" t="s">
        <v>717</v>
      </c>
      <c r="S23" s="66" t="s">
        <v>717</v>
      </c>
      <c r="T23" s="68" t="s">
        <v>330</v>
      </c>
      <c r="U23" s="67" t="s">
        <v>717</v>
      </c>
      <c r="V23" s="69"/>
      <c r="W23" s="69"/>
      <c r="X23" s="138" t="s">
        <v>1026</v>
      </c>
    </row>
    <row r="24" spans="1:30" x14ac:dyDescent="0.2">
      <c r="A24" s="63" t="s">
        <v>939</v>
      </c>
      <c r="B24" s="87" t="s">
        <v>97</v>
      </c>
      <c r="C24" s="81" t="s">
        <v>1253</v>
      </c>
      <c r="D24" s="81" t="s">
        <v>46</v>
      </c>
      <c r="E24" s="88" t="s">
        <v>1264</v>
      </c>
      <c r="F24" s="84"/>
      <c r="G24" s="88"/>
      <c r="H24" s="84">
        <v>212</v>
      </c>
      <c r="I24" s="81">
        <v>212</v>
      </c>
      <c r="J24" s="84" t="s">
        <v>324</v>
      </c>
      <c r="K24" s="82" t="s">
        <v>246</v>
      </c>
      <c r="L24" s="81" t="s">
        <v>161</v>
      </c>
      <c r="M24" s="85" t="s">
        <v>716</v>
      </c>
      <c r="N24" s="83" t="s">
        <v>327</v>
      </c>
      <c r="O24" s="81" t="s">
        <v>1191</v>
      </c>
      <c r="P24" s="81"/>
      <c r="Q24" s="83"/>
      <c r="R24" s="81" t="s">
        <v>717</v>
      </c>
      <c r="S24" s="81" t="s">
        <v>717</v>
      </c>
      <c r="T24" s="81" t="s">
        <v>330</v>
      </c>
      <c r="U24" s="88" t="s">
        <v>717</v>
      </c>
      <c r="V24" s="69"/>
      <c r="W24" s="69"/>
      <c r="X24" s="138" t="s">
        <v>1026</v>
      </c>
      <c r="Y24" s="69"/>
      <c r="Z24" s="69"/>
      <c r="AA24" s="69"/>
      <c r="AB24" s="69"/>
      <c r="AC24" s="69"/>
      <c r="AD24" s="69"/>
    </row>
    <row r="25" spans="1:30" x14ac:dyDescent="0.2">
      <c r="A25" s="63" t="s">
        <v>939</v>
      </c>
      <c r="B25" s="87" t="s">
        <v>98</v>
      </c>
      <c r="C25" s="81" t="s">
        <v>1270</v>
      </c>
      <c r="D25" s="81" t="s">
        <v>1299</v>
      </c>
      <c r="E25" s="88" t="s">
        <v>328</v>
      </c>
      <c r="F25" s="84"/>
      <c r="G25" s="88" t="s">
        <v>275</v>
      </c>
      <c r="H25" s="84">
        <v>110</v>
      </c>
      <c r="I25" s="81">
        <v>129</v>
      </c>
      <c r="J25" s="84" t="s">
        <v>324</v>
      </c>
      <c r="K25" s="82" t="s">
        <v>245</v>
      </c>
      <c r="L25" s="81" t="s">
        <v>161</v>
      </c>
      <c r="M25" s="85" t="s">
        <v>716</v>
      </c>
      <c r="N25" s="83" t="s">
        <v>327</v>
      </c>
      <c r="O25" s="81" t="s">
        <v>1191</v>
      </c>
      <c r="P25" s="81"/>
      <c r="Q25" s="83"/>
      <c r="R25" s="81" t="s">
        <v>717</v>
      </c>
      <c r="S25" s="81" t="s">
        <v>717</v>
      </c>
      <c r="T25" s="81" t="s">
        <v>328</v>
      </c>
      <c r="U25" s="88" t="s">
        <v>717</v>
      </c>
      <c r="V25" s="69"/>
      <c r="W25" s="69"/>
      <c r="X25" s="138" t="s">
        <v>1026</v>
      </c>
      <c r="Y25" s="69"/>
      <c r="Z25" s="69"/>
      <c r="AA25" s="69"/>
      <c r="AB25" s="69"/>
      <c r="AC25" s="69"/>
      <c r="AD25" s="69"/>
    </row>
    <row r="26" spans="1:30" x14ac:dyDescent="0.2">
      <c r="A26" s="63" t="s">
        <v>939</v>
      </c>
      <c r="B26" s="87" t="s">
        <v>99</v>
      </c>
      <c r="C26" s="81" t="s">
        <v>1270</v>
      </c>
      <c r="D26" s="81" t="s">
        <v>163</v>
      </c>
      <c r="E26" s="88" t="s">
        <v>328</v>
      </c>
      <c r="F26" s="84" t="s">
        <v>76</v>
      </c>
      <c r="G26" s="88" t="s">
        <v>276</v>
      </c>
      <c r="H26" s="84">
        <v>83</v>
      </c>
      <c r="I26" s="81">
        <v>218</v>
      </c>
      <c r="J26" s="84" t="s">
        <v>324</v>
      </c>
      <c r="K26" s="82" t="s">
        <v>245</v>
      </c>
      <c r="L26" s="81" t="s">
        <v>161</v>
      </c>
      <c r="M26" s="85" t="s">
        <v>716</v>
      </c>
      <c r="N26" s="83" t="s">
        <v>327</v>
      </c>
      <c r="O26" s="81" t="s">
        <v>1191</v>
      </c>
      <c r="P26" s="81" t="s">
        <v>305</v>
      </c>
      <c r="Q26" s="83" t="s">
        <v>1181</v>
      </c>
      <c r="R26" s="81" t="s">
        <v>717</v>
      </c>
      <c r="S26" s="81" t="s">
        <v>717</v>
      </c>
      <c r="T26" s="81" t="s">
        <v>328</v>
      </c>
      <c r="U26" s="88" t="s">
        <v>717</v>
      </c>
      <c r="V26" s="69"/>
      <c r="W26" s="69"/>
      <c r="X26" s="138" t="s">
        <v>1026</v>
      </c>
      <c r="Y26" s="69"/>
      <c r="Z26" s="69"/>
      <c r="AA26" s="69"/>
      <c r="AB26" s="69"/>
      <c r="AC26" s="69"/>
      <c r="AD26" s="69"/>
    </row>
    <row r="27" spans="1:30" x14ac:dyDescent="0.2">
      <c r="A27" s="63" t="s">
        <v>939</v>
      </c>
      <c r="B27" s="87" t="s">
        <v>100</v>
      </c>
      <c r="C27" s="81" t="s">
        <v>1257</v>
      </c>
      <c r="D27" s="81" t="s">
        <v>49</v>
      </c>
      <c r="E27" s="88" t="s">
        <v>328</v>
      </c>
      <c r="F27" s="84" t="s">
        <v>43</v>
      </c>
      <c r="G27" s="88"/>
      <c r="H27" s="84">
        <v>37</v>
      </c>
      <c r="I27" s="81">
        <v>37</v>
      </c>
      <c r="J27" s="84" t="s">
        <v>324</v>
      </c>
      <c r="K27" s="84" t="s">
        <v>245</v>
      </c>
      <c r="L27" s="81" t="s">
        <v>161</v>
      </c>
      <c r="M27" s="81" t="s">
        <v>716</v>
      </c>
      <c r="N27" s="83" t="s">
        <v>327</v>
      </c>
      <c r="O27" s="81" t="s">
        <v>1191</v>
      </c>
      <c r="P27" s="86"/>
      <c r="Q27" s="83"/>
      <c r="R27" s="81" t="s">
        <v>717</v>
      </c>
      <c r="S27" s="81" t="s">
        <v>717</v>
      </c>
      <c r="T27" s="81" t="s">
        <v>328</v>
      </c>
      <c r="U27" s="88" t="s">
        <v>717</v>
      </c>
      <c r="V27" s="69"/>
      <c r="W27" s="69"/>
      <c r="X27" s="138" t="s">
        <v>1026</v>
      </c>
      <c r="Y27" s="69"/>
      <c r="Z27" s="69"/>
      <c r="AA27" s="69"/>
      <c r="AB27" s="69"/>
      <c r="AC27" s="69"/>
      <c r="AD27" s="69"/>
    </row>
    <row r="28" spans="1:30" x14ac:dyDescent="0.2">
      <c r="A28" s="63" t="s">
        <v>939</v>
      </c>
      <c r="B28" s="87" t="s">
        <v>768</v>
      </c>
      <c r="C28" s="81" t="s">
        <v>1291</v>
      </c>
      <c r="D28" s="81" t="s">
        <v>1292</v>
      </c>
      <c r="E28" s="88" t="s">
        <v>94</v>
      </c>
      <c r="F28" s="84" t="s">
        <v>1272</v>
      </c>
      <c r="G28" s="88"/>
      <c r="H28" s="84">
        <v>344</v>
      </c>
      <c r="I28" s="81">
        <v>344</v>
      </c>
      <c r="J28" s="84" t="s">
        <v>324</v>
      </c>
      <c r="K28" s="84" t="s">
        <v>245</v>
      </c>
      <c r="L28" s="81" t="s">
        <v>161</v>
      </c>
      <c r="M28" s="81" t="s">
        <v>298</v>
      </c>
      <c r="N28" s="83" t="s">
        <v>327</v>
      </c>
      <c r="O28" s="81" t="s">
        <v>1191</v>
      </c>
      <c r="P28" s="81" t="s">
        <v>305</v>
      </c>
      <c r="Q28" s="83" t="s">
        <v>1181</v>
      </c>
      <c r="R28" s="81" t="s">
        <v>717</v>
      </c>
      <c r="S28" s="81" t="s">
        <v>717</v>
      </c>
      <c r="T28" s="81" t="s">
        <v>94</v>
      </c>
      <c r="U28" s="88" t="s">
        <v>717</v>
      </c>
      <c r="V28" s="69"/>
      <c r="W28" s="69"/>
      <c r="X28" s="138" t="s">
        <v>1026</v>
      </c>
      <c r="Y28" s="69"/>
      <c r="Z28" s="69"/>
      <c r="AA28" s="69"/>
      <c r="AB28" s="69"/>
      <c r="AC28" s="69"/>
      <c r="AD28" s="69"/>
    </row>
  </sheetData>
  <autoFilter ref="A2:U2"/>
  <mergeCells count="11">
    <mergeCell ref="V1:V2"/>
    <mergeCell ref="R1:U1"/>
    <mergeCell ref="H1:I1"/>
    <mergeCell ref="L1:N1"/>
    <mergeCell ref="O1:Q1"/>
    <mergeCell ref="J1:J2"/>
    <mergeCell ref="F1:F2"/>
    <mergeCell ref="G1:G2"/>
    <mergeCell ref="A1:A2"/>
    <mergeCell ref="K1:K2"/>
    <mergeCell ref="C1:E1"/>
  </mergeCells>
  <phoneticPr fontId="3" type="noConversion"/>
  <hyperlinks>
    <hyperlink ref="W10" r:id="rId1"/>
    <hyperlink ref="W9" r:id="rId2"/>
  </hyperlinks>
  <pageMargins left="0.75" right="0.75" top="1" bottom="1" header="0.5" footer="0.5"/>
  <pageSetup orientation="portrait" horizontalDpi="4294967293" verticalDpi="4294967293" r:id="rId3"/>
  <headerFooter alignWithMargins="0"/>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All Victoria Harbour</vt:lpstr>
      <vt:lpstr>HKI (Updated)</vt:lpstr>
      <vt:lpstr>KLN &amp; NT (Updated)</vt:lpstr>
      <vt:lpstr>Outside Harbour Limit (updated)</vt:lpstr>
      <vt:lpstr>Legend</vt:lpstr>
      <vt:lpstr>Removed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 Ng</dc:creator>
  <cp:lastModifiedBy>Maggie Lam</cp:lastModifiedBy>
  <cp:lastPrinted>2011-05-20T12:19:00Z</cp:lastPrinted>
  <dcterms:created xsi:type="dcterms:W3CDTF">2011-01-05T03:02:16Z</dcterms:created>
  <dcterms:modified xsi:type="dcterms:W3CDTF">2014-12-11T07:55:38Z</dcterms:modified>
</cp:coreProperties>
</file>